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9B7B3F21-8EA2-45A1-BF9D-24B98E36A23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<sst xmlns="http://schemas.openxmlformats.org/spreadsheetml/2006/main" count="86" uniqueCount="37">
  <si>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</si>
  <si>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</si>
  <si>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</si>
  <si>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</si>
  <si>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</si>
  <si>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</si>
  <si>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</si>
  <si>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</si>
  <si>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</si>
  <si>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</si>
  <si>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</si>
  <si>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</si>
  <si>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</si>
  <si>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</si>
  <si>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</si>
  <si>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</si>
  <si>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</si>
  <si>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</si>
  <si>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</si>
  <si>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</si>
  <si>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</si>
  <si>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</si>
  <si>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</si>
  <si>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</si>
  <si>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</si>
  <si>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</si>
  <si>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</si>
  <si>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</si>
  <si>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</si>
  <si>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</si>
  <si>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</si>
  <si>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SOUHRN</t>
  </si>
  <si>
    <t>KATEGORIE 2 - Plánované stavby</t>
  </si>
  <si>
    <t>KATEGORIE 2 - SNK</t>
  </si>
  <si>
    <t>KATEGORIE 2 - Běžné opravy</t>
  </si>
  <si>
    <t>17 - Nové Město na Moravě</t>
  </si>
  <si>
    <t>17 - Nové Město na Moravě, KATEGORIE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</si>
</sst>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50" t="s">
        <v>35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4855484.92</v>
      </c>
      <c r="F9" s="15">
        <f>E9+(E9*$C$6)</f>
        <v>4855484.92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7233554.9000000004</v>
      </c>
      <c r="F10" s="14">
        <f t="shared" ref="F10:F19" si="1">E10+(E10*$C$6)</f>
        <v>7233554.9000000004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7078328.4000000004</v>
      </c>
      <c r="F11" s="14">
        <f t="shared" si="1"/>
        <v>7078328.4000000004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254571.46000000002</v>
      </c>
      <c r="F12" s="14">
        <f t="shared" si="1"/>
        <v>254571.46000000002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3073484.7</v>
      </c>
      <c r="F13" s="14">
        <f t="shared" si="1"/>
        <v>3073484.7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1462233.6300000001</v>
      </c>
      <c r="F14" s="14">
        <f t="shared" si="1"/>
        <v>1462233.6300000001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3081966.2074628328</v>
      </c>
      <c r="F15" s="14">
        <f t="shared" si="1"/>
        <v>3081966.2074628328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734525.34166356688</v>
      </c>
      <c r="F16" s="14">
        <f t="shared" si="1"/>
        <v>734525.34166356688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1245287.3309175768</v>
      </c>
      <c r="F17" s="14">
        <f t="shared" si="1"/>
        <v>1245287.3309175768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1940331.25</v>
      </c>
      <c r="F18" s="14">
        <f t="shared" si="1"/>
        <v>1940331.25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85005.065023076531</v>
      </c>
      <c r="F19" s="14">
        <f t="shared" si="1"/>
        <v>85005.065023076531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31045300</v>
      </c>
      <c r="F20" s="52">
        <f>E20+(E20*$C$6)</f>
        <v>31045300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m/4+32WCZd/oYmBvzOydBm6pvI84M83c9E6lRH+MfQdkmgwLXNoWll2mwDQGJ//JjH7r3FD68qOHXwLOl0q3Dw==" saltValue="VF+FJwzVRSu4IH8AsNzt1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1437636.2</v>
      </c>
      <c r="F9" s="15">
        <f>E9+(E9*$C$6)</f>
        <v>1437636.2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1673341.67</v>
      </c>
      <c r="F10" s="14">
        <f t="shared" ref="F10:F21" si="1">E10+(E10*$C$6)</f>
        <v>1673341.67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827476.65</v>
      </c>
      <c r="F11" s="14">
        <f t="shared" si="1"/>
        <v>827476.65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137076.94</v>
      </c>
      <c r="F12" s="14">
        <f t="shared" si="1"/>
        <v>137076.94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300900.59999999998</v>
      </c>
      <c r="F13" s="14">
        <f t="shared" si="1"/>
        <v>300900.59999999998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782341.56</v>
      </c>
      <c r="F14" s="14">
        <f t="shared" si="1"/>
        <v>782341.56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797386.59</v>
      </c>
      <c r="F15" s="14">
        <f t="shared" si="1"/>
        <v>797386.59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6068162.0999999996</v>
      </c>
      <c r="F16" s="14">
        <f t="shared" si="1"/>
        <v>6068162.0999999996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2958855.9</v>
      </c>
      <c r="F17" s="14">
        <f t="shared" si="1"/>
        <v>2958855.9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252422.17</v>
      </c>
      <c r="F18" s="14">
        <f t="shared" si="1"/>
        <v>252422.17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837506.66999999993</v>
      </c>
      <c r="F19" s="14">
        <f t="shared" si="1"/>
        <v>837506.66999999993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598457.86</v>
      </c>
      <c r="F20" s="14">
        <f t="shared" si="1"/>
        <v>598457.86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45135.090000000004</v>
      </c>
      <c r="F21" s="14">
        <f t="shared" si="1"/>
        <v>45135.090000000004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16716700</v>
      </c>
      <c r="F22" s="52">
        <f>E22+(E22*$C$6)</f>
        <v>16716700</v>
      </c>
      <c r="H22" s="10"/>
    </row>
    <row r="24" spans="2:8" ht="75" x14ac:dyDescent="0.25">
      <c r="B24" s="35" t="s">
        <v>24</v>
      </c>
    </row>
  </sheetData>
  <sheetProtection algorithmName="SHA-512" hashValue="z+zm7PbVnwvMOCAvO1ZJaiDhZPU/6pmX+CsSGMtC9CdV6/81MYLdWa4nQ4abenVWcsEWHW5Ezh1izssqF0j1gA==" saltValue="JZDAUuBVKAxYRyT0MjDOy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2934162</v>
      </c>
      <c r="F9" s="15">
        <f>E9+(E9*$C$6)</f>
        <v>2934162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472371.79943821521</v>
      </c>
      <c r="F10" s="14">
        <f t="shared" ref="F10:F20" si="1">E10+(E10*$C$6)</f>
        <v>472371.79943821521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1789542.8145999543</v>
      </c>
      <c r="F11" s="14">
        <f t="shared" si="1"/>
        <v>1789542.8145999543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403519.35539746238</v>
      </c>
      <c r="F12" s="14">
        <f t="shared" si="1"/>
        <v>403519.35539746238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106276.98537616363</v>
      </c>
      <c r="F13" s="14">
        <f t="shared" si="1"/>
        <v>106276.98537616363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119160.82973908157</v>
      </c>
      <c r="F14" s="14">
        <f t="shared" si="1"/>
        <v>119160.82973908157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12208.502187991791</v>
      </c>
      <c r="F15" s="14">
        <f t="shared" si="1"/>
        <v>12208.502187991791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117296.65724929838</v>
      </c>
      <c r="F16" s="14">
        <f t="shared" si="1"/>
        <v>117296.65724929838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365.52401760454467</v>
      </c>
      <c r="F17" s="14">
        <f t="shared" si="1"/>
        <v>365.52401760454467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117997.17282938135</v>
      </c>
      <c r="F18" s="14">
        <f t="shared" si="1"/>
        <v>117997.17282938135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17270.197139019077</v>
      </c>
      <c r="F19" s="14">
        <f t="shared" si="1"/>
        <v>17270.197139019077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6090000</v>
      </c>
      <c r="F20" s="52">
        <f t="shared" si="1"/>
        <v>6090000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2czXq9zhOQVmwB3dVvXzpacXpnFGu/U43J+zsO1ARqF2UVZjJDu/VobTRpkcUN0jemzYALz0m/Y7x9mHxWgkFw==" saltValue="ZoTI+93kjEBjJGw7+7PMm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31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31045300</v>
      </c>
      <c r="D8" s="46">
        <f>SNK!F22</f>
        <v>16716700</v>
      </c>
      <c r="E8" s="46">
        <f>'Běžné opravy'!F20</f>
        <v>6090000</v>
      </c>
      <c r="F8" s="51">
        <f>SUM(C8:E8)</f>
        <v>53852000</v>
      </c>
    </row>
  </sheetData>
  <sheetProtection algorithmName="SHA-512" hashValue="GKxpazhLTbZnLKjc+ipr3UbjSEmaDNfRTJf8eMIU4KA9fAh6jyu1QoSl12x++PoQBCpZ+uSSbsJGfRJkuD+exA==" saltValue="sYfm+PuOzGXdCPkC0P3/y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2021-03-24T14:18:35Z</dcterms:modified>
</cp:coreProperties>
</file>