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eonos-my.sharepoint.com/personal/j47156_eon_com/Documents/_work/Projects/Alcatraz/RTM pro Verejne vyberove rizeni/"/>
    </mc:Choice>
  </mc:AlternateContent>
  <xr:revisionPtr revIDLastSave="17" documentId="8_{8E7B926F-4AD7-4B5F-8324-78CAF14AE4F5}" xr6:coauthVersionLast="45" xr6:coauthVersionMax="45" xr10:uidLastSave="{DBB7F89B-3E8B-4FCF-824F-0853E1AF69F8}"/>
  <bookViews>
    <workbookView xWindow="-120" yWindow="-120" windowWidth="29040" windowHeight="17790" xr2:uid="{FBCD2AA9-0A59-40DD-BBE3-BC7E7537C3E3}"/>
  </bookViews>
  <sheets>
    <sheet name="FR" sheetId="1" r:id="rId1"/>
    <sheet name="NFR" sheetId="2" r:id="rId2"/>
    <sheet name="Summa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2" i="2"/>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45" i="2" l="1"/>
  <c r="I108" i="1" l="1"/>
  <c r="C3" i="3" l="1"/>
  <c r="D3" i="3" s="1"/>
</calcChain>
</file>

<file path=xl/sharedStrings.xml><?xml version="1.0" encoding="utf-8"?>
<sst xmlns="http://schemas.openxmlformats.org/spreadsheetml/2006/main" count="1334" uniqueCount="577">
  <si>
    <t>Fuknční požadavek Ref:</t>
  </si>
  <si>
    <t>Popis požadavku:</t>
  </si>
  <si>
    <t>Komentář</t>
  </si>
  <si>
    <t>Typ požadavku</t>
  </si>
  <si>
    <t>Priorita:</t>
  </si>
  <si>
    <t>KO</t>
  </si>
  <si>
    <t>TDC01</t>
  </si>
  <si>
    <t>Systém TDC umožní nezávislý přístup současně připojených uživatelů</t>
  </si>
  <si>
    <t>Vysoká</t>
  </si>
  <si>
    <t>Systém TDC je modulární systém</t>
  </si>
  <si>
    <t>TDC02</t>
  </si>
  <si>
    <t>Každý uživatel TDC bude mít definovány role, včetně přístupových práv k modulům</t>
  </si>
  <si>
    <t>Obecně se počítá s uživateli, kteří budou mít přístup do modulu EACS a ne do jiných modulů TDC</t>
  </si>
  <si>
    <t>TDC03</t>
  </si>
  <si>
    <t>Definovaným rolím umožnuje systém řízení uživatelských oprávnění (přirazení rolí uživatelům, objektů do oblastí, práv do rolí, …)</t>
  </si>
  <si>
    <t>Systém umožňuje nadefinovat neomezené množství rolí</t>
  </si>
  <si>
    <t>TDC04</t>
  </si>
  <si>
    <t>Oprávnění je třeba dále rozdělit na „čtení“ (zobrazování adres) / „provádění“ (zadávání příkazů) / „zapisování“ (přímé úpravy místních textů v uživatelském rozhraní) / „vyhodnocování“ (analyzování historických dat)</t>
  </si>
  <si>
    <t>Pro každou roli je možné nastavit rozdílná oprávnění přístupu do systému nebo modulů</t>
  </si>
  <si>
    <t>TDC05</t>
  </si>
  <si>
    <t>Uživateli může být přiřazeno více rolí</t>
  </si>
  <si>
    <t>TDC06</t>
  </si>
  <si>
    <t>Systém TDC je dostupný jako nezávislé testovací prostředí</t>
  </si>
  <si>
    <t>TDC07</t>
  </si>
  <si>
    <t>V testovacím prostředí je možné simulovat alarmové stavy (umělé vyvolání jakéhokoliv typu alarmu s atributy reálného poplachu)</t>
  </si>
  <si>
    <t>Střední</t>
  </si>
  <si>
    <t>TDC08</t>
  </si>
  <si>
    <t>Systém podporuje využití více monitorového zobrazení a umožňuje využití jedné klávesnice, myši. Počet monitorů je variabilní.</t>
  </si>
  <si>
    <t>Nízká</t>
  </si>
  <si>
    <t>TDC09</t>
  </si>
  <si>
    <t>TDC10</t>
  </si>
  <si>
    <t>Systém obsahuje funkci kontroly bdělosti operátora</t>
  </si>
  <si>
    <t>TDC11</t>
  </si>
  <si>
    <t>V případě nereagování operátora v zadaném konfigurovatelném intervalu se spustí zvukový alarm na dané stanici, informují se ostatní operátoři, nejprve ve stejné lokalitě, poté v ostatních dohledovacích lokalitách</t>
  </si>
  <si>
    <t>TDC12</t>
  </si>
  <si>
    <t>Bude umožněna operativní změna dohledování objektů uživatelem z dispečerského pracoviště operátora v jiném místě dozoru</t>
  </si>
  <si>
    <t>TDC16</t>
  </si>
  <si>
    <t>TDC17</t>
  </si>
  <si>
    <t>V telefonní funkci bude možné na kliknutí na definovaná nakonfigurovaná čísla hned vyvolat volání (zrychlená volba)</t>
  </si>
  <si>
    <t>Systém bude provádět automatickou kontrolu tak, aby vybrané řízené oblasti nemohly zůstat bez kontroly operátorů</t>
  </si>
  <si>
    <t>Systém obsahuje všechny prostředky pro svou správu a konfigurace je možná na základě přiřazené role</t>
  </si>
  <si>
    <t>TDC18</t>
  </si>
  <si>
    <t>Systém TDC obsahuje Správcovský (Admin) modul</t>
  </si>
  <si>
    <t>TDC19</t>
  </si>
  <si>
    <t>Správcovský modul umožní tvorbu nových nebo editaci stávajících reakcí (provazeb) systémů (průvodců řešení incidentů, procesních checklistů, postupu eskalace) z důvodu přidání nových čidel do bezpečnostních systémů či změn pracovních postupů</t>
  </si>
  <si>
    <t>Uživatel s oprávněním (správce) má možnost uvést signály nebo jejich množinu do klidového (tichého) módu. Jakákoli změna stavu prvku uvedeného do klidu nebude způsobovat alarm, ale bude pouze zapsána ve zvláštním deníku.</t>
  </si>
  <si>
    <t>TDC20</t>
  </si>
  <si>
    <t>Zobrazovací modul dynamicky znázorňuje prvky v normálním i alarmovém stavu</t>
  </si>
  <si>
    <t>TDC Mapy</t>
  </si>
  <si>
    <t>TDC21</t>
  </si>
  <si>
    <t>Zobrazovací modul je optimalizovaný pro rychlost systému při zachování dostatečné přehlednosti</t>
  </si>
  <si>
    <t>Navolit sestavu v normálovém stavu (do 100 procesních změn za sekundu), která obsahuje obsahuje kromě podkladů cca 100 aktualizovaných signálů z prvků nebo kamer
nesmí trvat déle než 2sec.
Časový interval 2sec musí platit i pro zobrazení na velkoplošných monitorech 56“.
Doba načtení jednotlivé podkladové sestavy objektu od jejího navolení musí být max. 500ms.
Změna měřítka již načtené sestavy (zoom) na obrazovce monitoru nesmí překročit 1s</t>
  </si>
  <si>
    <t>TDC22</t>
  </si>
  <si>
    <t>Zobrazovací modul umožní vizualizaci míst výstrahy v půdorysu střeženého prostoru</t>
  </si>
  <si>
    <t>TDC23</t>
  </si>
  <si>
    <t>Zobrazovací modul umožní vizualizaci míst výstrahy v 3D modelu střeženého prostoru</t>
  </si>
  <si>
    <t>3D model BIM</t>
  </si>
  <si>
    <t>TDC24</t>
  </si>
  <si>
    <t>Systém TDC obsahuje modul na import mapových podkladových dat</t>
  </si>
  <si>
    <t>TDC25</t>
  </si>
  <si>
    <t>Správce musí mít možnost uživatelsky doplnit ikony prvků do mapového podkladu podle reálného stavu na lokalitě</t>
  </si>
  <si>
    <t>TDC26</t>
  </si>
  <si>
    <t>Knihovna zakreslovaných prvků je editovatelná a konfigurovatelná (ikony, barvy, animace, atd.)</t>
  </si>
  <si>
    <t>Je možné správcem konfigurovat barevnost aplikace, ikon prvků v mapě na základě ergonomie</t>
  </si>
  <si>
    <t>TDC27</t>
  </si>
  <si>
    <t>Systém TDC obsahuje modul CCTV – video management -zobrazení online obrazu kamer a prohlížení záznamu kamer</t>
  </si>
  <si>
    <t>TDC CCTV</t>
  </si>
  <si>
    <t>TDC28</t>
  </si>
  <si>
    <t>Systém TDC dokáže obecně zpracovávat data z prvků, která jsou zapojena a nakonfigurována (seznam prvků v ZD)</t>
  </si>
  <si>
    <t>TDC29</t>
  </si>
  <si>
    <t>Kamerovým záznamem jde posouvat oběma směry (vpřed i zpět)</t>
  </si>
  <si>
    <t>TDC30</t>
  </si>
  <si>
    <t>Systém TDC obsahuje Alarm management včetně seznamu osob, prostředků a postupů řešení alarmů</t>
  </si>
  <si>
    <t>TDC Alarmy</t>
  </si>
  <si>
    <t>TDC31</t>
  </si>
  <si>
    <t>Alarmům je nadefinována severita, Události jsou evidovány a barevně volitelně rozlišeny dle stupně severity a je možné je
komentovat.</t>
  </si>
  <si>
    <t>Systém umožňuje definovat alarmy s různou severitou, a to minimálně v 8 úrovních. Pro tyto severity je možné definovat různé alarmové předpisy, chování zápisů do deníků a notifikací.
Možné definovat různé houkání pro různá pracoviště uživatelů či pro různé domény.</t>
  </si>
  <si>
    <t>TDC32</t>
  </si>
  <si>
    <t>Seznam aktivních alarmů musí být aktualizován dle priority, případné změny řazení dle jiného kritéria (čas, technologie, lokace, abecedního řazení apod.)</t>
  </si>
  <si>
    <t>TDC33</t>
  </si>
  <si>
    <t>Detaily alarmů jsou jednoduše dostupné (například kamerový náhled se zobrazí po kliknutí na prvek kamery na mapovém podkladu)</t>
  </si>
  <si>
    <t>TDC35</t>
  </si>
  <si>
    <t>Systém musí pravidelně kontrolovat dostupnost obousměrné komunikace s lokalitami a prvky, v případě problémů informovat operátora</t>
  </si>
  <si>
    <t>Správcovsky lze nakonfigurovat zvuková upozornění na přicházející alarmy (různé zvuky na různé alarmy)</t>
  </si>
  <si>
    <t>TDC36</t>
  </si>
  <si>
    <t>Systém TDC obsahuje modul databáze alarmů, bezpečnostních událostí a incidentů, včetně časové značky</t>
  </si>
  <si>
    <t>TDC Incidenty</t>
  </si>
  <si>
    <t>TDC37</t>
  </si>
  <si>
    <t>Databáze událostí umožňuje provázanost řešení alarmových stavů se záznamy v Databázi bezpečnostních událostí a incidentů.</t>
  </si>
  <si>
    <t>TDC38</t>
  </si>
  <si>
    <t>V systému TDC je možné definovat průvodce řešením incidentů správcem (workflow)</t>
  </si>
  <si>
    <t>TDC39</t>
  </si>
  <si>
    <t>Průvodce definuje kroky, které by měly být v rámci řešení incidentu provedeny</t>
  </si>
  <si>
    <t>TDC40</t>
  </si>
  <si>
    <t>Průvodce bude kvalifikován podle typu incidentu, v daném kontextu má nabízet jen varianty možné a smysluplné (konfigurace)</t>
  </si>
  <si>
    <t>TDC41</t>
  </si>
  <si>
    <t>Kroky a akce v průvodci budou rozlišeny jako povinné a doporučené</t>
  </si>
  <si>
    <t>TDC42</t>
  </si>
  <si>
    <t>Operátor musí mít stále k dispozici přehled o průběhu pracovních postupů, vyřízených i ještě otevřených krocích</t>
  </si>
  <si>
    <t>TDC43</t>
  </si>
  <si>
    <t>Operátor musí mít možnost odložit již zahájené pracovní postupy a nechat je zpracovat jinými osobami. Systém o tom provede automatický zápis a vystaví log (událost)</t>
  </si>
  <si>
    <t>TDC44</t>
  </si>
  <si>
    <t>V systému je ke každému incidentu přiřazen buď operátor ve směně nebo ruční změnou přiřazen jiný operátor (o změně je pořízen systémový log/hláška)</t>
  </si>
  <si>
    <t>TDC45</t>
  </si>
  <si>
    <t>Každý incident má přiřazený svého operátora, který na jeho vyřešení pracuje</t>
  </si>
  <si>
    <t>TDC46</t>
  </si>
  <si>
    <t xml:space="preserve">Přiřazený operátor se musí rozumným způsobem dozvědět, že má na daném incidentu pracovat (neblokující notifikace). Vystaví se potvrzení o přijetí (pracovní workflow) </t>
  </si>
  <si>
    <t>Incident může vzniknout automatizovaně</t>
  </si>
  <si>
    <t>Incident může vzniknout i ručně, aniž by existoval alarm (externí podnět, telefonní hlášení)</t>
  </si>
  <si>
    <t>TDC47</t>
  </si>
  <si>
    <t>Správce i ostatní operátoři a analytici mohou do incidentu dodat komentáře, nebo další kroky k jeho splnění. Systém musí umět nastavit životní cyklus procesu události/incidentu)</t>
  </si>
  <si>
    <t>TDC48</t>
  </si>
  <si>
    <t>Incident je kvantifikován svým stavem (otevřený, uzavřený, ve zpracování, archivovaný, anonymizovaný, smazaný, ...). Každá změna stavu musí být logována</t>
  </si>
  <si>
    <t>TDC49</t>
  </si>
  <si>
    <t>Každá akce ve workflow incidentu má také svůj jasný definovaný stav (zpracováno, přeskočeno, ...)</t>
  </si>
  <si>
    <t>TDC50</t>
  </si>
  <si>
    <t>K danému incidentu se do jasně formulovaného formátu lze doplnit další záznamy z relevantních prvků, nebo návazné akce (např. i telefonní hovory operátora) a informace</t>
  </si>
  <si>
    <t>TDC51</t>
  </si>
  <si>
    <t>Záznamy uchovávají časovou značku, identifikaci prvku nebo operátora, posbíraná data. Není je možné přepsat žádnou autoritou</t>
  </si>
  <si>
    <t>Příklad: 
Hlášení škodní události: úkol – Ohlásit pojišťovně, přiřazení k: - např. Rozvodna Pelhřimov, Zainteresované osoby: xxx, Status: v řešení, Konec, Reference. 
S tímto incidentem spřažené události: 
15.10.2019 v 05:05:59 AM: detektor tříštění skla, 
15.10.2019 v 05:06:30 AM: pohybové čidlo v místnosti xyz.
Úkoly: 
Ohlásit správce
Zavolat hotovost
Odešli záznam o incidentu 
Komentáře:
Fotodokumentace:
Proces řešení: 
Datum, kdo, co, kdy, komentář. 
Shrnutí.</t>
  </si>
  <si>
    <t>TDC52</t>
  </si>
  <si>
    <t>Operátor může přidat k incidentu další data z jiných zdrojů, například fotografie, komentáře (elektronický spis)</t>
  </si>
  <si>
    <t>TDC53</t>
  </si>
  <si>
    <t>Všechna posbíraná data v rámci incidentu mohou být použita v rámci forenzní analýzy pro potřeby auditu, a mohou být exportovatelná pro případného prověřování Policií</t>
  </si>
  <si>
    <t>TDC54</t>
  </si>
  <si>
    <t>Definované incidenty budou operátorem notifikovány pomocí SMS prostřednictvím GSM brány připojené přímo k systému, případně emailem. Operátor vybere skupinu příjemců z nakonfigurovaných skupin.</t>
  </si>
  <si>
    <t>TDC55</t>
  </si>
  <si>
    <t xml:space="preserve">V případě kliknutí na vyvolaný alarm je možné nadefinovat, jaké prvky se mají automaticky zobrazit operátorovi (zoom detailu lokality, kamerový záznam, ...) </t>
  </si>
  <si>
    <t>TDC56</t>
  </si>
  <si>
    <t>Při zobrazení streamu z kamery u alarmu se musí zobrazit v době, kdy byl alarm vyvolán (místo aktuálního záznamu)</t>
  </si>
  <si>
    <t>TDC57</t>
  </si>
  <si>
    <t>Systém směřuje hlášení alarmu na operátorské stanoviště, které ho má pod správou, v případě nezareagování po konfigurovanou dobu i na další stanoviště</t>
  </si>
  <si>
    <t>TDC58</t>
  </si>
  <si>
    <t>Notifikace o alarmu, řešených incidentech jde pozdržet o zvolenou dobu, po které se znovu zobrazí</t>
  </si>
  <si>
    <t>TDC59</t>
  </si>
  <si>
    <t>Událost/alarm/komentář má přidělený jednoznačný identifikátor v systému a je zařazen pod daný incident, také definovaný unikátním identifikátorem</t>
  </si>
  <si>
    <t>TDC60</t>
  </si>
  <si>
    <t>Systém založí incident na základě alarmu prvku PZST, nebo manuálně samotným operátorem</t>
  </si>
  <si>
    <t>TDC61</t>
  </si>
  <si>
    <t>V rámci vyhledávání relevantních informací k incidentům, alarmům, akcím je možné filtrovat výsledky na základě parametrů</t>
  </si>
  <si>
    <t>•	Datum/čas
o	Kalendářní funkce s časovou volbou (data/času) začátku i konce a relativního časového údaje (posledních x hodin/týdnů/měsíců)
•	Uživatel
o	Výběr jedné či více osob
•	Typ dat
o	Akce
o	Příkaz
o	Komentář uživatele
o	Změna, přidání, odebrání dat z databáze
o	Změna konfigurace
o	Aktualizace metastavu
o	Událost v subsystému
o	Neznámé
•	Událost
o	Vyhledávání objektů prostřednictvím navigace
•	Kategorie
o	např. alarm, spuštění, ...
o	měnící stav
	ano, ne, nepodstatné
•	Navigační dotaz
o	definovatelná vlastní vyhodnocovací navigace, obsahující všechny příslušné prvky 
•	Fulltextové vyhledávání:
o	libovolně
o	místní text
o	stav
o	informace ohledně připojení
o	technika
o	dodatek</t>
  </si>
  <si>
    <t>TDC62</t>
  </si>
  <si>
    <t>Filtrované prvky můžou být vybrány vícekrát, spojeny logickým operátorem and | or, nebo je možné vybrat negaci prvku (vyloučení)</t>
  </si>
  <si>
    <t>TDC63</t>
  </si>
  <si>
    <t>Výsledky je potřeba rozumně zobrazit v řazené formě na základě obsahu</t>
  </si>
  <si>
    <t>TDC65</t>
  </si>
  <si>
    <t>Zobrazení výsledků filtrovat v rámci obsahu jednotlivých sloupců (redukce počtu výsledků)</t>
  </si>
  <si>
    <t>TDC67</t>
  </si>
  <si>
    <t>Zobrazení výsledků je možné upravit například odebráním nepotřebných sloupců, nebo typů informací, přesouvat pořadí sloupců</t>
  </si>
  <si>
    <t>TDC68</t>
  </si>
  <si>
    <t>Vyfiltrované výsledky, nebo i záznam incidentu je možné exportovat (na základě práv) do standardně používaných formátů (HTML, DOC, PDF, xlsx, ...), nebo tisknout</t>
  </si>
  <si>
    <t>TDC70</t>
  </si>
  <si>
    <t>Často užívaná kritéria hledání musí být možné uložit pro rychlý přístup (konfigurace správcem i uživatelsky definované)</t>
  </si>
  <si>
    <t>TDC71</t>
  </si>
  <si>
    <t>Systém TDC obsahuje Analytický modul, který umožní tvorbu reportů - Tvorba grafických a datových analytických výstupů z databází bezpečnostních systémů pomocí multikriteriálního přístupu, včetně možnosti generování pravidelných předdefinovaných reportů</t>
  </si>
  <si>
    <t>TDC Analytika</t>
  </si>
  <si>
    <t>TDC73</t>
  </si>
  <si>
    <t>Uživatel s oprávněním má možnost vytváření nových reportů, úpravu stávajících, konfigurace jejich výstupů, apod.</t>
  </si>
  <si>
    <t>TDC74</t>
  </si>
  <si>
    <t>Smazáním definice reportu neznamená smazání již vygenerovaných výsledků</t>
  </si>
  <si>
    <t>TDC75</t>
  </si>
  <si>
    <t>Výsledky reportů jsou dostupné pro uživatele s oprávněním na základě vyhledání</t>
  </si>
  <si>
    <t>TDC76</t>
  </si>
  <si>
    <t>Automatický reporting je možné nadefinovat na pravidelné bázi (denní, týdenní, měsíční, roční, … cron)</t>
  </si>
  <si>
    <t>TDC77</t>
  </si>
  <si>
    <t>Report bude dostupný v aplikaci, včetně notifikace, že byl nový report vygenerován</t>
  </si>
  <si>
    <t>TDC78</t>
  </si>
  <si>
    <t>Report bude možné odeslat emailem na předem definovaný konfigurovatelný seznam příjemců</t>
  </si>
  <si>
    <t>TDC79</t>
  </si>
  <si>
    <t>Seznam příjemců různých reportů se může lišit</t>
  </si>
  <si>
    <t>TDC80</t>
  </si>
  <si>
    <t>Lze ručně generovat on-demand reporty uživatelem s daným oprávněním</t>
  </si>
  <si>
    <t>TDC81</t>
  </si>
  <si>
    <t>Výsledky reportu mohou být zpřístupněny nebo odeslány jen pracovníkovi, který ho vyvolat, nebo nadefinované skupině podle oprávnění</t>
  </si>
  <si>
    <t>TDC82</t>
  </si>
  <si>
    <t>Report je dostupný v definovaném formátu (HTML, DOC, PDF, xlsx ...)</t>
  </si>
  <si>
    <t>EACS03</t>
  </si>
  <si>
    <t>Osoba s definovaným oprávněním edituje přístupová oprávnění uživatelům na dobu aktuální/budoucí, ne však v minulosti</t>
  </si>
  <si>
    <t>EACS04</t>
  </si>
  <si>
    <t>Modul EACS umožní snadnou a rychlou změnu nastavení fyzických přístupových práv, objektů, osobních a organizačních identifikátorů</t>
  </si>
  <si>
    <t>Modul EACS okamžitě zprocesuje aktivace/změny/deaktivace nastavení</t>
  </si>
  <si>
    <t>V modulu EACS je možné nadefinovat skupiny s vazbami k lokalitám nebo objektům</t>
  </si>
  <si>
    <t>EACS05</t>
  </si>
  <si>
    <t>Modul EACS zamezí náhledu pracovníkům jedné organizace na osobní kartu zaměstnance jiné organizace obsahující data o osobě a nastavená oprávnění vstupů</t>
  </si>
  <si>
    <t>EACS06</t>
  </si>
  <si>
    <t>Modul EACS umožní definovat jednotlivá přístupová oprávnění osoby s neomezeným nebo omezeným přístupem na objekty (omezení lokace, času)</t>
  </si>
  <si>
    <t>EACS07</t>
  </si>
  <si>
    <t>EACS08</t>
  </si>
  <si>
    <t>Modul EACS umožní přehled přítomnosti osob (vstup/výstup do jednotlivých zón a lokalit)</t>
  </si>
  <si>
    <t>EACS10</t>
  </si>
  <si>
    <t>Systém obsahuje report neoprávněných pokusů o vstup do objektu</t>
  </si>
  <si>
    <t>Další reporty budou definovány v CK</t>
  </si>
  <si>
    <t>EACS12</t>
  </si>
  <si>
    <t>Schopnost sytému uživatelsky pojmout minimálně 10000 identifikátorů.</t>
  </si>
  <si>
    <t>EACS13</t>
  </si>
  <si>
    <t>V pravidelných intervalech bude probíhat kontrola a synchronizace stavu uživatelů v externím systému (Active Directory)</t>
  </si>
  <si>
    <t>Bude možné nakonfigurovat automatické funkce</t>
  </si>
  <si>
    <t>např. ztráta přístupů ukončením pracovního poměru</t>
  </si>
  <si>
    <t xml:space="preserve">Jakákoli karta zavedená do systému nesmí být po jejím vyřazení ze systému vymazána. </t>
  </si>
  <si>
    <t xml:space="preserve">Systém TDC obsahuje modul Evidence návštěv </t>
  </si>
  <si>
    <t>Modul evidence návštěv umožňuje zpracovávat agendu spojenou s provozem recepce / vrátní služby</t>
  </si>
  <si>
    <t>Evidence návštěv umožní personifikování karet s přednastavenými oprávněními, zápis poznávací značky, ev. dalších informací o návštěvách atd.</t>
  </si>
  <si>
    <t>Evidence návštěv umožní průběžné sledování průchodů uživatelů EACS (vč. historie)  přes vrátnici</t>
  </si>
  <si>
    <t xml:space="preserve">Evidence návštěv umožní možnost sledování aktivity průchodů návštěvnických karet </t>
  </si>
  <si>
    <t>Evidence návštěv umožní zobrazování pohledu z definovaných kamer</t>
  </si>
  <si>
    <t>Jeden uživatel může mít více než jeden identifikátor</t>
  </si>
  <si>
    <t>NFR01</t>
  </si>
  <si>
    <t>Architektura</t>
  </si>
  <si>
    <t>Platforma pro servery musí být postavená na architektuře profesionálních redundantních serverů s požadovanou dostupností 99,95% spolehlivostí, dostatečnou výkonností a kapacitou i pro předpokládané rozšiřování připojených objektů</t>
  </si>
  <si>
    <t>NFR02</t>
  </si>
  <si>
    <t>Systém TDC bude distribuovaný ve 2 lokalitně oddělených datových centrech (České Budějovice a Brno)</t>
  </si>
  <si>
    <t>Systém musí být založen na architektuře klient/server.</t>
  </si>
  <si>
    <t>NFR03</t>
  </si>
  <si>
    <t>V případě havárie HW, nebo nedostupnosti jednoho z datových center bude provoz plně zajišťovat druhé datové centrum a správce o nedostupnosti bude notifikován.</t>
  </si>
  <si>
    <t>NFR05</t>
  </si>
  <si>
    <t>Jádro bude řešeno tak, aby v případě poruchy v kterémkoliv místě plnění nebo v případě poruchy na přenosových trasách mezi místy plnění mohlo TDC bez přerušení pracovat</t>
  </si>
  <si>
    <t>V normálním stavu bude TDC pracovat jako jeden logický celek, všechny komponenty budou vzájemně datově propojeny.</t>
  </si>
  <si>
    <t>Detailně bude popsáno v ZD</t>
  </si>
  <si>
    <t xml:space="preserve">Technické řešení jádra je požadováno v redundantním provedení ve dvojici nezávislých serverových center. Systém musí být koncipován tak, aby v případě výpadku jednoho serverového centra, převzalo kompletně plně funkční řízení druhé serverové centrum. V případě výpadku komunikačního spojení mezi serverovými centry, musí pracovat obě centra nezávisle. Po opětovném obnovení spojení se musí všechny změny vzniklé v době výpadku komunikace automaticky synchronizovat. 
</t>
  </si>
  <si>
    <t>Systém bude mít vlastní, redundantní GSM bránu (v každém datacentru 1), pomocí které budou odesílány SMS notifikace. Brána bude umožňovat příjem SMS a tyto budou systémem dále zpracovávány dle definovaných scénářů.</t>
  </si>
  <si>
    <t>Ano</t>
  </si>
  <si>
    <t>Pro uživatele EACS a Evidence návštěv, kteří nemají nativní pracovní stanici, bude použit tenký klient založený na technologii HTML5 dostupný přes šifrovanou komunikaci</t>
  </si>
  <si>
    <t>Webová aplikace nebude závislá na typu webového prohlížeče a nebude vyžadovat instalaci nestandartních pluginů</t>
  </si>
  <si>
    <t>Servery budou dodány s nezávislým pokročilým managementem serveru dostupným i přes webové rozhraní s použitím SSL. Pomocí tohoto managementu bude možné přistupovat ke konzoli serveru, permanentně monitorovat a vyčítat stavy HW pomocí SNMP min. v2. Připojení k pokročilému managementu bude probíhat přes nezávislou síťovou kartu připojenou mimo produkční VLAN.</t>
  </si>
  <si>
    <t>NFR07</t>
  </si>
  <si>
    <t>Komunikace / Síť</t>
  </si>
  <si>
    <t>Systém musí zajistit synchronizaci všech prvků a serverů vůči časové autoritě (norma RFC 1305 (časová synchronizace NTP))</t>
  </si>
  <si>
    <t>NFR13</t>
  </si>
  <si>
    <t>Veškerá komunikace bude šifrována, zajištěná datová integrita, dostupnost a spolehlivost, chráněná vůči odposlechu.</t>
  </si>
  <si>
    <t>NFR14</t>
  </si>
  <si>
    <t>Integrace</t>
  </si>
  <si>
    <t>Systémy musejí obsahovat rozhraní (SDK, API nebo jiný typ rozhraní), které umožní integraci systémů se systémy třetích stran. Dodavatel poskytne k tomuto rozhraní dokumentaci.</t>
  </si>
  <si>
    <t>NFR15</t>
  </si>
  <si>
    <t>Rozhraní musejí umožnovat realizaci všech požadavků kladených na integraci</t>
  </si>
  <si>
    <t>NFR16</t>
  </si>
  <si>
    <t>Systém TDC musí umožňovat jeho možné budoucí rozšíření (napojení nových systémů či technologií)</t>
  </si>
  <si>
    <t>Při úvodní konfiguraci očekáváme spolupráci pro zajištění migrace již existujících dat a přístupových oprávnění z pilotního systému</t>
  </si>
  <si>
    <t>NFR18</t>
  </si>
  <si>
    <t>Dokumentace</t>
  </si>
  <si>
    <t>Systém TDC je plně lokalizován v českém jazyce (systémové hlášky pro Administrátora a systémové logy jsou akceptovány v angličtině)</t>
  </si>
  <si>
    <t>NFR21</t>
  </si>
  <si>
    <t>Dodavatel musí dát skupině EG.D možnost přiměřeného, individuálního a z ekonomického hlediska rozumného vlivu na jeho informační bezpečnost a provádění auditů a je povinen zajistit tento audit i u subdodavatelů</t>
  </si>
  <si>
    <t>NFR22</t>
  </si>
  <si>
    <t>Dodavatel zavede do hlavní i provozní systémové dokumentace nové funkčnosti a změny</t>
  </si>
  <si>
    <t>NFR23</t>
  </si>
  <si>
    <t>Dodavatel bude udržovat i změnovou dokumentaci (change requesty)</t>
  </si>
  <si>
    <t>Data/bezpečnost</t>
  </si>
  <si>
    <t>Všechny komponenty systému musí být záplatovatelné a aktualizovatelné.</t>
  </si>
  <si>
    <t>NFR24</t>
  </si>
  <si>
    <t>Dodavatel je povinen poskytnout dostatečně bezpečné metody pro ověření a kontrolu integrity aktualizačních balíčků</t>
  </si>
  <si>
    <t>NFR25</t>
  </si>
  <si>
    <t>Pro firmware a software musí být přijata dostatečná bezpečnostní opatření, aby byla zajištěna celková softwarová integrita (není možné neoprávněně změnit konfiguraci anebo zdrojový kód software)</t>
  </si>
  <si>
    <t>NFR26</t>
  </si>
  <si>
    <t>Systém a všechny jeho komponenty musí být před nasazením do provozu aktualizovány na poslední verzi vydanou výrobcem s ověřenou funkcionalitou výrobcem k datu nasazení do provozu, musí být instalovány nejnovější bezpečnostní záplaty a servisní balíčky s ověřenou funkcionalitou systému</t>
  </si>
  <si>
    <t>NFR27</t>
  </si>
  <si>
    <t>Provozní personál, který provádí správu, může instalovat záplaty a aktualizace</t>
  </si>
  <si>
    <t>NFR28</t>
  </si>
  <si>
    <t>Instalace a odinstalace záplat a aktualizací nesmí být prováděna automaticky</t>
  </si>
  <si>
    <t>Musí být možné provádět offline aktualizaci</t>
  </si>
  <si>
    <t>NFR29</t>
  </si>
  <si>
    <t>U všech komponent základního systému musí být při dodávce proveden bezpečnostní hardening (tam kde to je možné a má to smysl)
- smazání nepotřebných výchozích uživatelů a účtů
- odinstalace nebo vypnutí nepotřebných programů a utilit
- zakázání nepotřebných síťových protokolů na FW
- vypnutí nepotřebných nebo potenciálně nebezpečných služeb (telnet, RSH, …)</t>
  </si>
  <si>
    <t>NFR30</t>
  </si>
  <si>
    <t>NFR31</t>
  </si>
  <si>
    <t>NFR32</t>
  </si>
  <si>
    <t>NFR33</t>
  </si>
  <si>
    <t>NFR37</t>
  </si>
  <si>
    <t>NFR38</t>
  </si>
  <si>
    <t>NFR39</t>
  </si>
  <si>
    <t>Události musí minimálně obsahovat datum a čas včetně specifikace časového pásma, typ činnosti, identifikaci technického aktiva, které činnost zaznamenalo, jednoznačnou identifikaci účtu, pod kterým byla činnost provedena, jednoznačnou síťovou identifikaci zařízení původce a úspěšnost nebo neúspěšnost činnosti</t>
  </si>
  <si>
    <t>NFR50</t>
  </si>
  <si>
    <t>OS a systém musí podporovat logování a zasílání logů na centrální lokalitu standardizovaným protokolem (Syslog, Windows Event Log, atd.) nebo vyčítaní logů pomocí software na to určeným</t>
  </si>
  <si>
    <t>NFR40</t>
  </si>
  <si>
    <t>Musí být zaznamenávaný minimálně tyto události:
- Přihlašování a odhlašování ke všem účtům, a to včetně neúspěšných pokusů
- Činností provedených administrátory
- Úspěšné i neúspěšné manipulace s účty, oprávněními a právy
- Neprovedení činností v důsledku nedostatku přístupových práv a oprávnění
- Činností uživatelů, které mohou mít vliv na bezpečnost informačního a komunikačního systému
- Zahájení a ukončení činností technických aktiv
- Kritických i chybových hlášení technických aktiv
- Přístupů k záznamům o událostech, pokusy o manipulaci se záznamy o událostech a změny nastavení nástrojů pro zaznamenávání událostí</t>
  </si>
  <si>
    <t>NFR41</t>
  </si>
  <si>
    <t>NFR42</t>
  </si>
  <si>
    <t>NFR43</t>
  </si>
  <si>
    <t>NFR44</t>
  </si>
  <si>
    <t>NFR45</t>
  </si>
  <si>
    <t>NFR46</t>
  </si>
  <si>
    <t>NFR47</t>
  </si>
  <si>
    <t>NFR48</t>
  </si>
  <si>
    <t>NFR69</t>
  </si>
  <si>
    <t>OS a systém musí podporovat centralizovaný nástroj pro správu a ověření identity uživatelů, administrátorů, aplikací a jiných systémů a centralizovaný nástroj pro řízení přístupových oprávnění (centrální autentizace a autorizace)</t>
  </si>
  <si>
    <t>NFR34</t>
  </si>
  <si>
    <t>Veškerým aktivitám subjektů ve všech komponentách systému musí předcházet jednoznačná autentizace</t>
  </si>
  <si>
    <t>NFR35</t>
  </si>
  <si>
    <t>Autentizace musí být založena na použití jména a hesla nebo certifikátu</t>
  </si>
  <si>
    <t>NFR36</t>
  </si>
  <si>
    <t>Procesy autorizace a autentizace musí být implementovány tak, aby byla zajištěna ochrana před neautorizovaným přístupem. Všechny komponenty systému musí mít funkční mechanismy, které umožní bezpečné a reprodukovatelné přihlášení, odhlášení a přepínání uživatelů mezi sebou při plném provozu systému</t>
  </si>
  <si>
    <t>NFR60</t>
  </si>
  <si>
    <t>Heslo uživatelů nesmí být nikdy zobrazeno jako prostý text</t>
  </si>
  <si>
    <t>NFR61</t>
  </si>
  <si>
    <t>Hesla nesmí být ukládána reverzibilním algoritmem</t>
  </si>
  <si>
    <t>Systémy musí umožnovat změnu hesla pro uživatele</t>
  </si>
  <si>
    <t>NFR62</t>
  </si>
  <si>
    <t>Platná změna hesla samotným uživatelem musí vždy vyžadovat platné přihlášení uživatele se starým heslem, zadání nového hesla a ověření platnosti identickým postupem</t>
  </si>
  <si>
    <t>NFR51</t>
  </si>
  <si>
    <t>OS a software musí podporovat řízení přístupů na základě skupin a rolí (Role Based Access model)</t>
  </si>
  <si>
    <t>NFR52</t>
  </si>
  <si>
    <t>OS a software musí podporovat správu účtů (zakládaní a rušení), správu oprávnění účtů (například právo zapisovat i číst anebo jen číst konfiguraci)</t>
  </si>
  <si>
    <t>NFR49</t>
  </si>
  <si>
    <t>Po uplynutí předem nastaveného počtu (3-5) neúspěšných pokusů o přihlášení musí být zaznamenán log o neúspěšném opakovaném přihlášení do deníku událostí</t>
  </si>
  <si>
    <t>NFR53</t>
  </si>
  <si>
    <t>Když není možné ověřit identitu uživatele pomocí vícefaktorové autentizace nebo kryptografických klíčů, musí ověření pomocí přihlašovacího jména a hesla splňovat pravidla níže:
- Musí být možné nastavit minimální délku hesla, komplexitu a délku platnosti hesla
- Musí být možné zadat heslo o délce alespoň 64 znaků
- Povinná změna hesla musí být nastavitelná a vynutitelná
- Systém musí umožnit uživatelům změnu hesla
- Systém nemůže umožnit použití dříve používaných hesel s pamětí alespoň 12 hesel
- Systém musí uzamknout účet po definovaném počtu neúspěšných pokusů o přihlášení</t>
  </si>
  <si>
    <t xml:space="preserve">Střední </t>
  </si>
  <si>
    <t>NFR54</t>
  </si>
  <si>
    <t>NFR55</t>
  </si>
  <si>
    <t>NFR56</t>
  </si>
  <si>
    <t>NFR57</t>
  </si>
  <si>
    <t>NFR58</t>
  </si>
  <si>
    <t>NFR59</t>
  </si>
  <si>
    <t>NFR64</t>
  </si>
  <si>
    <t>Systém musí mít možnost využívat kryptografické klíče. Musí být schopné nahrazovat tyto kryptografické klíče a upgradovat kryptografické algoritmy a protokoly na novější verzi</t>
  </si>
  <si>
    <t>NFR65</t>
  </si>
  <si>
    <t>OS a software musí podporovat aktuálně odolné kryptografické algoritmy a kryptografické klíče pro bezpečný přístup uživatele a administrátora nebo jiného systému</t>
  </si>
  <si>
    <t>NFR66</t>
  </si>
  <si>
    <t>Systém musí podporovat aktuálně odolné kryptografické algoritmy a kryptografické klíče pro bezpečnou práci s daty, jejich uložení a jejich distribuci a výměnu</t>
  </si>
  <si>
    <t>NFR67</t>
  </si>
  <si>
    <t>Systém nesmí obsahovat neměnitelné účty nebo fixní servisní účty</t>
  </si>
  <si>
    <t>NFR68</t>
  </si>
  <si>
    <t>NFR70</t>
  </si>
  <si>
    <t>V případě operačního systému musí být možné nastavit BIOS/EFI/firmware heslo pro zabránění modifikace zavaděče či bootovacího pořadí</t>
  </si>
  <si>
    <t>NFR71</t>
  </si>
  <si>
    <t>NFR72</t>
  </si>
  <si>
    <t>NFR73</t>
  </si>
  <si>
    <t>HW od dodavatele</t>
  </si>
  <si>
    <t>NFR74</t>
  </si>
  <si>
    <t>NFR75</t>
  </si>
  <si>
    <t>Zařízení musí umožnit dvoufaktorovou autentizaci, tzn. vyžaduje od uživatele prokázání dvou faktorů (prvním faktorem je obvykle jméno a heslo a druhým například OTP, PIN, elektronický token apod.)</t>
  </si>
  <si>
    <t>NFR76</t>
  </si>
  <si>
    <t>Dodavatel zajistí součinnost při provádění penetračních testů a skenování zranitelností celého systému.</t>
  </si>
  <si>
    <t>NFR77</t>
  </si>
  <si>
    <t>NFR78</t>
  </si>
  <si>
    <t>V případě odhalení kritické zranitelnosti je po dodavateli zařízení požadováno dodání opravných balíčků, a to jak pro operační systém, tak i pro aplikace a další komponenty</t>
  </si>
  <si>
    <t>NFR79</t>
  </si>
  <si>
    <t>Dodavatel má certifikaci dle ISO/IEC 27001</t>
  </si>
  <si>
    <t>NFR80</t>
  </si>
  <si>
    <t>Požadavky na hardening zařízení s OS Windows a Linux - CIS Benchmarks compliance - minimálně Level 1</t>
  </si>
  <si>
    <t>NFR81</t>
  </si>
  <si>
    <t>NFR82</t>
  </si>
  <si>
    <t>NFR83</t>
  </si>
  <si>
    <t>NFR84</t>
  </si>
  <si>
    <t>NFR85</t>
  </si>
  <si>
    <t>NFR86</t>
  </si>
  <si>
    <t>NFR87</t>
  </si>
  <si>
    <t>NFR88</t>
  </si>
  <si>
    <t>NFR89</t>
  </si>
  <si>
    <t>NFR90</t>
  </si>
  <si>
    <t>NFR91</t>
  </si>
  <si>
    <t>NFR92</t>
  </si>
  <si>
    <t>NFR93</t>
  </si>
  <si>
    <t>NFR94</t>
  </si>
  <si>
    <t>NFR95</t>
  </si>
  <si>
    <t>NFR96</t>
  </si>
  <si>
    <t>NFR97</t>
  </si>
  <si>
    <t>NFR98</t>
  </si>
  <si>
    <t>NFR99</t>
  </si>
  <si>
    <t>NFR100</t>
  </si>
  <si>
    <t>NFR101</t>
  </si>
  <si>
    <t>NFR102</t>
  </si>
  <si>
    <t>NFR103</t>
  </si>
  <si>
    <t>NFR104</t>
  </si>
  <si>
    <t>NFR105</t>
  </si>
  <si>
    <t>NFR106</t>
  </si>
  <si>
    <t>NFR107</t>
  </si>
  <si>
    <t>NFR108</t>
  </si>
  <si>
    <t>NFR109</t>
  </si>
  <si>
    <t>NFR110</t>
  </si>
  <si>
    <t>NFR111</t>
  </si>
  <si>
    <t>Dodavatel dodá dokumentaci zabezpečení a základní konfigurace všech komponent systému</t>
  </si>
  <si>
    <t>Jednotlivé SW aplikace na serverech i na pracovních stanicích budou provádět monitoring stavu a funkce aplikací. Aplikace budou vybaveny funkcí watchdog</t>
  </si>
  <si>
    <t>Ke spravování systému dostaneme plná administrátorská práva, přístup k dokumentacím, zapojovacím schématům, apod.</t>
  </si>
  <si>
    <t>Zálohování dat musí probíhat za plného provozu, aniž by negativně ovlivňovalo výkon systému</t>
  </si>
  <si>
    <t>Záloha/Obnovení po pádu</t>
  </si>
  <si>
    <t>Systém poskytuje rozhraní pro nastavení záloh celé konfigurace systému a všech dat sbíraných systémem. Zálohy lze provádět jednorázově, nebo nastavit plán automaticky prováděných záloh. Je možné provádět kompletní zálohu a zálohu přírůstků od poslední kompletní, nebo přírůstkové zálohy. U záloh lze nastavit minimální retenční doba (doba archivace) po kterou nelze systémem zálohu smazat. Systém poskytuje GUI pro přehled o stavu (historii) všech záloh pro kontrolu činnosti zálohování.</t>
  </si>
  <si>
    <t>Systém poskytuje rozhraní pro archivaci, nebo výmaz všech druhů záloh.  Systém umožňuje nastavení naplánovaných úloh, které automaticky přesouvají zálohy na dlouhodobé úložiště (pásková mechanika), nebo mažou zálohy staršího data. Systém poskytuje GUI pro přehled o stavu (historii) všech úloh archivace a mazání záloh.</t>
  </si>
  <si>
    <t>Součástí systému je dodávka funkcionality tzv. offline zálohování.</t>
  </si>
  <si>
    <t>Systém poskytuje rozhraní pro obnovu celé konfigurace systému a všech dat sbíraných systémem ze všech druhů záloh. Systém umožňuje kontrolu aktuálního stavu obnovy nezávislou na procesu obnovy.</t>
  </si>
  <si>
    <t>Systém poskytuje rozhraní pro nastavení notifikací o stavu naplánovaných úloh souvisejících s údržbou systému (Zálohování, Archivace/výmaz záloh)</t>
  </si>
  <si>
    <t>Systém poskytuje GUI pro přehled o stavu (historii) všech nastavených notifikací (naplánované úlohy / funkční úlohy; na uživatele / na celý systém) pro kontrolu činnosti notifikací.</t>
  </si>
  <si>
    <t>Po výpadku napájení nebo po restartu bude systém schopen startu bez toho, že by musely být znovu ručně spouštěny systémové nebo uživatelské programy</t>
  </si>
  <si>
    <t>Systém umožní standardní správu HW a SW bez nutnosti výpadku, v případě restartování nebo update a upgrade jednotlivých součástí v jedné části datového centra musí být možné udržet provoz v druhou částí. Po zprovoznění obou částí musí proběhnout automatická synchronizace</t>
  </si>
  <si>
    <t>Systém bude umožňovat instalaci nové verze, případně instalace patche, za provozu po jednotlivých datových centrech</t>
  </si>
  <si>
    <t>Během instalace musí být v ostatních lokalitách systém funkční bez omezení, a to včetně dohledu oblasti, ve které instalace probíhá</t>
  </si>
  <si>
    <t>Systém bude napájen ze zajištěného napájení objektu</t>
  </si>
  <si>
    <t>Výměna a údržba musí probíhat za plného provozu</t>
  </si>
  <si>
    <t>Servery dohledového systému mohou být umístěny do skříní Zadavatele. Musí vyhovět rozměry skříní, kompatibilita s požadavky EMC je pak dána typem a provedením skříní</t>
  </si>
  <si>
    <t>V systém může být nadefináno časové spuštění automatických akcí</t>
  </si>
  <si>
    <t>V systém může být nadefináno časové omezení spuštění automatických akcí</t>
  </si>
  <si>
    <t>Legislativa/regulace</t>
  </si>
  <si>
    <t>Řešení bude plně aplikovat legislativu EU o obecném nařízení o ochraně osobních údajů (General Data Protection Regulation neboli GDPR)</t>
  </si>
  <si>
    <t>Systém umožní výmaz nebo anonymizaci záznamu (GDPR)</t>
  </si>
  <si>
    <t>UI</t>
  </si>
  <si>
    <t>V prostředí aplikace jde nakonfigurovat uživatelsky rozvržení zobrazovaných prvků, včetně jejich velikosti</t>
  </si>
  <si>
    <t>vysoká</t>
  </si>
  <si>
    <t>Každý uživatel může mít nakonfigurované jiné rozvržení zobrazení, tato konfigurace bude možné ukládat a načítat. Uživatel může mít uložených více profilů</t>
  </si>
  <si>
    <t>Koncepce ovládání musí být moderní a odpovídat aktuálním ergonomickým poznatkům ohledně koncepcí obsluhy bezpečnostních zařízení</t>
  </si>
  <si>
    <t>Konzistentní chování a ovládání celé aplikace</t>
  </si>
  <si>
    <t>Ergonomie práce - minimalizace potřebných interakcí uživatele pro splnění úkolu (minimalizace potřebných kroků)</t>
  </si>
  <si>
    <t>Jednotná integrovaná obsluha</t>
  </si>
  <si>
    <t>Severity musí být jasně barevně konfigurovatelné</t>
  </si>
  <si>
    <t>Možnost seskupování ve smyslu sumární poruchy za definovanou množinu prvků</t>
  </si>
  <si>
    <t>Pro ovládání interaktivních kamer, je potřeba zobrazit ovládací prvky u okna s videem</t>
  </si>
  <si>
    <t>Ovládání prvků je možné i přes kontext na zobrazení nad prvkem</t>
  </si>
  <si>
    <t>Při kliknutí na prvek je možné vyvolat relevantní kontextové akce</t>
  </si>
  <si>
    <t>Překryvná koncepce vrstev prvků nad mapou, je možné zobrazovat a skrývat skupiny prvků. Ve standardním zobrazení pro operátora nelze skrýt správcem nakonfigurované vrstvy.</t>
  </si>
  <si>
    <t>Ovládání mapy (zoom, rotace, posouvání, otáčení)</t>
  </si>
  <si>
    <t>Při zazoomování mapy zobrazení výřezu v přehledovém okně (přehledový plánek)</t>
  </si>
  <si>
    <t>V grafickém prostředí systému funguje 'inteligentní' skládání oken na plochu, systém přichytávání k jinému oknu, apod.</t>
  </si>
  <si>
    <t>Ve záhlaví nebo zápatí podokna musí být jednoznačná informace o zobrazovaném prvku / lokalitě</t>
  </si>
  <si>
    <t>Ovládací prvky v podokně s videem bude obsahovat standardní prvky na přehrávání, včetně definovaných skoků (-10s, -30s), skok na čas v reálném(15:11:23) a relativním čase (-5:30 = skok o 5minut 30 sekund dozadu)</t>
  </si>
  <si>
    <t>Video bude moci být přehráváno vpřed i zpětně, zpomaleně i zrychleně (1x, 2x, 4x, 8x, 16x rychlostí)</t>
  </si>
  <si>
    <t>Video bude moci být přeskakováno i po jednotlivých snímcích</t>
  </si>
  <si>
    <t>Bude možné si definovanou část videa 'vyříznout' a přiložit k incidentu</t>
  </si>
  <si>
    <t>Podokno s živým videm z versus v alarmovaném stavu musí být jednoznačně a jednoduše rozpoznatelné (např. alarmované bude mít červený rámeček)</t>
  </si>
  <si>
    <t>Uživatelské rozhraní nebude obsahovat moduly a části, do kterých nemá uživatel přístup pro zlepšení přehlednosti</t>
  </si>
  <si>
    <t>Archivace</t>
  </si>
  <si>
    <t>Obrazová data z videokamer a NVR se nebudou kontinuálně ukládat do datového úložiště u systému TDC. Relevantní obrazový záznam se po vyžádání operátorem stáhne z lokálního NVR, uloží do datového úložiště TDC. Automaticky bude stažen a uložen záznam s metadaty označující záznam jako "poplachový", což znamená, že nahrávání NVR bylo spuštěno externím popudem z ústředny PZTS.</t>
  </si>
  <si>
    <t>Obrazová data z kamer se ukládají včetně identifikačních metadat (lokalita, kamera, časová značka, ...)</t>
  </si>
  <si>
    <t>Technické požadavky</t>
  </si>
  <si>
    <t>Systém bude zajišťovat vysokou provozní spolehlivost a funkčnost použitím komponent v následující kvalitě:
Servery max. počtem 2 závad za rok
Pracovní stanice operátora s max. počtem 3 závad za rok</t>
  </si>
  <si>
    <t>Server bude z dvouzdrojově napájených komponent a vícenásobného datového připojení</t>
  </si>
  <si>
    <t>Dostupnost systému je 99,95% nebo vyšší, dostupnost HW (všechny důležité komponenty 2x)</t>
  </si>
  <si>
    <t>Při kterékoliv kombinaci vstupních a výstupních dat, stavů nebo povelů operátora nesmí dojít k zablokování systému nebo jeho části</t>
  </si>
  <si>
    <t>Systém musí být možné zprovoznit a provozovat bez nutného přístupu do internetu a všechny služby systému musí být zprovozněny bez využití externích cloudových služeb</t>
  </si>
  <si>
    <t>Dodavatel bude udržovat a upgradovat systém na maximálně N-1 verzi dostupnou na trhu</t>
  </si>
  <si>
    <t>Systém splňuje obecné požadavky výslovně nedefinované v RTM, avšak popsané v Zadávací Dokumentaci v kapitole Architektura systému a provoz TDC</t>
  </si>
  <si>
    <t>Dodavatel akceptuje, že systém dodá do EG.D do produkčního provozu nejpozději do doby definované v ZD</t>
  </si>
  <si>
    <t>Seznam systémů níže u kterých budeme požadovat bezpodmínečnou integraci. U prvků PZTS/EACS to musí být včetně správy přístupových oprávnění!</t>
  </si>
  <si>
    <t>Honeywell Galaxy GD520</t>
  </si>
  <si>
    <t>Honeywell Galaxy GD264</t>
  </si>
  <si>
    <t>Honeywell Galaxy GD96</t>
  </si>
  <si>
    <t>Honeywell MB Secure 3000</t>
  </si>
  <si>
    <t>Honeywell MB Secure 5000</t>
  </si>
  <si>
    <t>PARADOX EVO192</t>
  </si>
  <si>
    <t>Zettler EXPERT</t>
  </si>
  <si>
    <t>SCHRACK Compact</t>
  </si>
  <si>
    <t>Lites MHU109</t>
  </si>
  <si>
    <t>APOLLO F1</t>
  </si>
  <si>
    <t>Hikvision DS-7208</t>
  </si>
  <si>
    <t>Dahua XVR8816S</t>
  </si>
  <si>
    <t>Dahua DHI-NVR608-32-4kS2</t>
  </si>
  <si>
    <t>Hikvision DS-7608</t>
  </si>
  <si>
    <t>Hikvision DS7216H</t>
  </si>
  <si>
    <t>Hikvision DS-9632NI-I8</t>
  </si>
  <si>
    <t>Hikvision DS7216</t>
  </si>
  <si>
    <t>Samostatné kamery protokolem ONVIF profile T</t>
  </si>
  <si>
    <t>HWGroup Poseidon 4002</t>
  </si>
  <si>
    <t>HWGroup STE2</t>
  </si>
  <si>
    <t>Protokol IEC 870-5-104 nebo IEC 870-5-101</t>
  </si>
  <si>
    <t>PZTS/EACS</t>
  </si>
  <si>
    <t>ZPS</t>
  </si>
  <si>
    <t>CCTV</t>
  </si>
  <si>
    <t>ENVIRO</t>
  </si>
  <si>
    <t>SCADA</t>
  </si>
  <si>
    <t>HW</t>
  </si>
  <si>
    <t>Ne</t>
  </si>
  <si>
    <t>předávání směn</t>
  </si>
  <si>
    <t>Bližší popis v NFR u GSM</t>
  </si>
  <si>
    <t>zákon KB</t>
  </si>
  <si>
    <t>Návazné akce budou definované v CK</t>
  </si>
  <si>
    <t>Ze standardních vektorových formátů (DWG), případně rastrových</t>
  </si>
  <si>
    <t>Bezpečné úložiště v DMZ na předávání dat - bude řešeno v CK</t>
  </si>
  <si>
    <t>Bližší definice v ZD</t>
  </si>
  <si>
    <t>Modulární systém</t>
  </si>
  <si>
    <t>Bude definováno v CK</t>
  </si>
  <si>
    <t>Dle VKB č. 82/2018 Sb</t>
  </si>
  <si>
    <t>Interface na AD</t>
  </si>
  <si>
    <t>Dle VKB č. 82/2018 Sb. v aktuálním znění</t>
  </si>
  <si>
    <t>Informace pro dodavatele</t>
  </si>
  <si>
    <t>Datové synchronizace, přístupová oprávnění</t>
  </si>
  <si>
    <t>Detailněji v ZD</t>
  </si>
  <si>
    <t>Uživatel EACS bude mít přístupný pouze tento modul a díky tomu jednoduché UI</t>
  </si>
  <si>
    <t>Pro audit</t>
  </si>
  <si>
    <t>NFRHW01</t>
  </si>
  <si>
    <t>NFRHW02</t>
  </si>
  <si>
    <t>NFRHW03</t>
  </si>
  <si>
    <t>NFRHW04</t>
  </si>
  <si>
    <t>NFRHW05</t>
  </si>
  <si>
    <t>NFRHW06</t>
  </si>
  <si>
    <t>NFRHW07</t>
  </si>
  <si>
    <t>NFRHW08</t>
  </si>
  <si>
    <t>NFRHW09</t>
  </si>
  <si>
    <t>NFRHW10</t>
  </si>
  <si>
    <t>NFRHW11</t>
  </si>
  <si>
    <t>NFRHW12</t>
  </si>
  <si>
    <t>NFRHW13</t>
  </si>
  <si>
    <t>NFRHW14</t>
  </si>
  <si>
    <t>NFRHW15</t>
  </si>
  <si>
    <t>NFRHW16</t>
  </si>
  <si>
    <t>NFRHW17</t>
  </si>
  <si>
    <t>NFRHW18</t>
  </si>
  <si>
    <t>NFRHW19</t>
  </si>
  <si>
    <t>NFRHW20</t>
  </si>
  <si>
    <t>NFRHW21</t>
  </si>
  <si>
    <t>NFRHW22</t>
  </si>
  <si>
    <t>NFR04</t>
  </si>
  <si>
    <t>NFR06</t>
  </si>
  <si>
    <t>NFR08</t>
  </si>
  <si>
    <t>NFR09</t>
  </si>
  <si>
    <t>NFR10</t>
  </si>
  <si>
    <t>NFR11</t>
  </si>
  <si>
    <t>NFR12</t>
  </si>
  <si>
    <t>NFR17</t>
  </si>
  <si>
    <t>NFR19</t>
  </si>
  <si>
    <t>NFR20</t>
  </si>
  <si>
    <t>NFR63</t>
  </si>
  <si>
    <t>TDC13</t>
  </si>
  <si>
    <t>TDC14</t>
  </si>
  <si>
    <t>TDC15</t>
  </si>
  <si>
    <t>TDC34</t>
  </si>
  <si>
    <t>TDC64</t>
  </si>
  <si>
    <t>TDC66</t>
  </si>
  <si>
    <t>TDC69</t>
  </si>
  <si>
    <t>TDC72</t>
  </si>
  <si>
    <t>TDC83</t>
  </si>
  <si>
    <t>TDC84</t>
  </si>
  <si>
    <t>TDC85</t>
  </si>
  <si>
    <t>EACS01</t>
  </si>
  <si>
    <t>EACS02</t>
  </si>
  <si>
    <t>EACS09</t>
  </si>
  <si>
    <t>EACS11</t>
  </si>
  <si>
    <t>EACS14</t>
  </si>
  <si>
    <t>EACS15</t>
  </si>
  <si>
    <t>EACS16</t>
  </si>
  <si>
    <t>EACS17</t>
  </si>
  <si>
    <t>EACS18</t>
  </si>
  <si>
    <t>EACS19</t>
  </si>
  <si>
    <t>EACS20</t>
  </si>
  <si>
    <t>EACS21</t>
  </si>
  <si>
    <t>Systém EACS (elektronický systém pro kontroly vstupů) je modulem systému TDC</t>
  </si>
  <si>
    <t>TDC Obecné</t>
  </si>
  <si>
    <t>Systém TDC musí umožnit rozdělení do definovaných skupin dohlížených objektu (= domény)</t>
  </si>
  <si>
    <t>Systém TDC je nutné prointegrovat s telefonními a operátorskými službami (SIP tel, datové vytáčení z pultu operátora, atd)</t>
  </si>
  <si>
    <t>TDC Správce</t>
  </si>
  <si>
    <t>Systém TDC umožní nakonfigurovat skupinu alarmů, ke kterým se incident vytvoří automaticky</t>
  </si>
  <si>
    <t>TDC Vyhledávání</t>
  </si>
  <si>
    <t>reporty definované v ZD, případně budou podrobněji definované ve workshopech (jednorázový o incidentech pravidelné reporty pro managera kritické infrastruktury, statistiky, systémové reporty, KPI, dashboardy)</t>
  </si>
  <si>
    <t>EACS Obecné</t>
  </si>
  <si>
    <t>Modul EACS umožní přidělování přístupových oprávnění zkopírováním dle jiného pracovníka a hromadné změna oprávnění skupině pracovníků</t>
  </si>
  <si>
    <t>Jednostranný IF z AD</t>
  </si>
  <si>
    <t>Každé centrum bude mít svou vlastní databázi automaticky synchronizovanou s druhým centrem. Databází se rozumí zejména všechny procesní body reálného času, databáze uživatelů, karet, konfigurace přístupových oprávnění, další prvky procesní databáze (grafické symboly v provozních schématech sítě, B-příkazy, provozní programy a všechny obrázky) a uložené kamerové záznamy. Automatickou synchronizací se rozumí, že vygenerováním vyjmenovaných prvků databáze v systému, jsou tyto prvky automaticky synchronizovány, aniž by musel operátor či pracovník systémové údržby provádět další manuální činnosti (či adresaci)zajišťující vzájemnou výměnu dat mezi centry</t>
  </si>
  <si>
    <t>Dokumentovat v provozní doc</t>
  </si>
  <si>
    <t>Bližší popis v ZD</t>
  </si>
  <si>
    <t>Obecné nefunkční požadavky</t>
  </si>
  <si>
    <t>Ovládací prvky v podokně s videem bude obsahovat posuvník, ve kterém bude moci jednoduše přeskakovat čas po krocích a bude na něm zobrazena značka případného alarmu. Při kliknutí na značku se přeskočí na konfigurovatelnou časovou hodnotu před alarmem (0s, -1s, -2s, -3s, ...)</t>
  </si>
  <si>
    <t>Videookno  bude možné zobrazit v plné velikosti, přes celou obrazovku nebo zazoomované</t>
  </si>
  <si>
    <t>Monitory použité pro pracovní stanice operátorů a administrátorů systému musí být konstruovány pro nepřetržitý provoz (24/7)</t>
  </si>
  <si>
    <t>Bodové hodnocení</t>
  </si>
  <si>
    <t>Komentář dodavatele</t>
  </si>
  <si>
    <t>Splnitelnost požadavku dodavatelem</t>
  </si>
  <si>
    <t>suma</t>
  </si>
  <si>
    <t>max</t>
  </si>
  <si>
    <t>Celkové bodové hodnocení</t>
  </si>
  <si>
    <t>váha</t>
  </si>
  <si>
    <t>procent</t>
  </si>
  <si>
    <t>HUB PRO</t>
  </si>
  <si>
    <t>ARITECH 600</t>
  </si>
  <si>
    <t>Samsung SCO 2080</t>
  </si>
  <si>
    <t>AVTECH AVH 306 HDTV SOLUTION</t>
  </si>
  <si>
    <t>Systém VMS Hikvision – HikCentral Enterprise</t>
  </si>
  <si>
    <t>MIFARE-DESFire EV1</t>
  </si>
  <si>
    <t>MIFARE-DESFire EV2</t>
  </si>
  <si>
    <t>Motorola Indala 26bit</t>
  </si>
  <si>
    <t>LEGIC CTC4096-MP410 (Advant)</t>
  </si>
  <si>
    <t>HID IClass SE</t>
  </si>
  <si>
    <t>čipové karty</t>
  </si>
  <si>
    <t>NFRHW23</t>
  </si>
  <si>
    <t>NFRHW24</t>
  </si>
  <si>
    <t>NFRHW25</t>
  </si>
  <si>
    <t>NFRHW26</t>
  </si>
  <si>
    <t>NFRHW27</t>
  </si>
  <si>
    <t>NFRHW28</t>
  </si>
  <si>
    <t>NFRHW29</t>
  </si>
  <si>
    <t>NFRHW30</t>
  </si>
  <si>
    <t>NFRHW31</t>
  </si>
  <si>
    <t>NFRHW32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</si>
</sst>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0"/>
      <name val="Arial"/>
      <family val="2"/>
    </font>
    <font>
      <sz val="10"/>
      <name val="Calibri"/>
      <family val="2"/>
      <charset val="238"/>
      <scheme val="minor"/>
    </font>
    <font>
      <b/>
      <sz val="10"/>
      <color theme="0"/>
      <name val="Calibri"/>
      <family val="2"/>
      <charset val="238"/>
      <scheme val="minor"/>
    </font>
    <font>
      <sz val="10"/>
      <color theme="1"/>
      <name val="Calibri"/>
      <family val="2"/>
      <charset val="238"/>
      <scheme val="minor"/>
    </font>
    <font>
      <b/>
      <sz val="10"/>
      <name val="Calibri"/>
      <family val="2"/>
      <charset val="238"/>
      <scheme val="minor"/>
    </font>
    <font>
      <b/>
      <sz val="10"/>
      <color theme="1"/>
      <name val="Calibri"/>
      <family val="2"/>
      <charset val="238"/>
      <scheme val="minor"/>
    </font>
    <font>
      <sz val="8"/>
      <name val="Calibri"/>
      <family val="2"/>
      <charset val="238"/>
      <scheme val="minor"/>
    </font>
    <font>
      <b/>
      <sz val="11"/>
      <color rgb="FFFA7D00"/>
      <name val="Calibri"/>
      <family val="2"/>
      <charset val="238"/>
      <scheme val="minor"/>
    </font>
    <font>
      <b/>
      <sz val="11"/>
      <color rgb="FFFF0000"/>
      <name val="Calibri"/>
      <family val="2"/>
      <charset val="238"/>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theme="7" tint="-0.249977111117893"/>
        <bgColor indexed="64"/>
      </patternFill>
    </fill>
    <fill>
      <patternFill patternType="solid">
        <fgColor rgb="FFF2F2F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xf numFmtId="0" fontId="11" fillId="9" borderId="2" applyNumberFormat="0" applyAlignment="0" applyProtection="0"/>
  </cellStyleXfs>
  <cellXfs count="43">
    <xf numFmtId="0" fontId="0" fillId="0" borderId="0" xfId="0"/>
    <xf numFmtId="0" fontId="5" fillId="0" borderId="0" xfId="0" applyFont="1" applyAlignment="1">
      <alignmen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5" fillId="0" borderId="1" xfId="1" applyFont="1" applyFill="1" applyBorder="1" applyAlignment="1">
      <alignment horizontal="left" vertical="top" wrapText="1"/>
    </xf>
    <xf numFmtId="0" fontId="5" fillId="6" borderId="0" xfId="1" applyFont="1" applyFill="1" applyAlignment="1">
      <alignment horizontal="left" vertical="top" wrapText="1"/>
    </xf>
    <xf numFmtId="0" fontId="5" fillId="6" borderId="0" xfId="3" applyFont="1" applyFill="1" applyAlignment="1">
      <alignment horizontal="left" vertical="top" wrapText="1"/>
    </xf>
    <xf numFmtId="0" fontId="5" fillId="0" borderId="1" xfId="1" applyFont="1" applyFill="1" applyBorder="1" applyAlignment="1" applyProtection="1">
      <alignment horizontal="left" vertical="top" wrapText="1"/>
      <protection locked="0"/>
    </xf>
    <xf numFmtId="0" fontId="5" fillId="6" borderId="0" xfId="1" applyFont="1" applyFill="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0" borderId="0" xfId="4" applyFont="1" applyAlignment="1">
      <alignment horizontal="left" vertical="top" wrapText="1"/>
    </xf>
    <xf numFmtId="0" fontId="5" fillId="0" borderId="0" xfId="0" applyFont="1" applyFill="1" applyAlignment="1">
      <alignment vertical="top" wrapText="1"/>
    </xf>
    <xf numFmtId="0" fontId="6" fillId="0" borderId="0" xfId="0" applyFont="1" applyAlignment="1">
      <alignment vertical="top" wrapText="1"/>
    </xf>
    <xf numFmtId="0" fontId="8" fillId="0" borderId="0" xfId="4" applyFont="1" applyAlignment="1">
      <alignment horizontal="left" vertical="top" wrapText="1"/>
    </xf>
    <xf numFmtId="0" fontId="9" fillId="0" borderId="0" xfId="0" applyFont="1" applyAlignment="1">
      <alignment horizontal="left" vertical="top" wrapText="1"/>
    </xf>
    <xf numFmtId="49" fontId="6" fillId="7" borderId="1" xfId="0" applyNumberFormat="1" applyFont="1" applyFill="1" applyBorder="1" applyAlignment="1">
      <alignment horizontal="left" vertical="top" wrapText="1"/>
    </xf>
    <xf numFmtId="0" fontId="0" fillId="0" borderId="0" xfId="0" applyAlignment="1">
      <alignment horizontal="right"/>
    </xf>
    <xf numFmtId="164" fontId="12" fillId="9" borderId="2" xfId="5" applyNumberFormat="1" applyFont="1"/>
    <xf numFmtId="164" fontId="0" fillId="0" borderId="0" xfId="0" applyNumberFormat="1"/>
    <xf numFmtId="49" fontId="6" fillId="7" borderId="1"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6" fillId="5" borderId="1" xfId="0" applyFont="1" applyFill="1" applyBorder="1" applyAlignment="1" applyProtection="1">
      <alignment horizontal="left" vertical="top" wrapText="1"/>
    </xf>
    <xf numFmtId="0" fontId="5" fillId="0" borderId="1" xfId="1" applyFont="1" applyFill="1" applyBorder="1" applyAlignment="1" applyProtection="1">
      <alignment horizontal="left" vertical="top" wrapText="1"/>
    </xf>
    <xf numFmtId="0" fontId="5" fillId="0" borderId="1" xfId="4"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1" xfId="3" applyFont="1" applyFill="1" applyBorder="1" applyAlignment="1" applyProtection="1">
      <alignment horizontal="left" vertical="top" wrapText="1"/>
    </xf>
    <xf numFmtId="0" fontId="7" fillId="0" borderId="0" xfId="0" applyFont="1" applyAlignment="1" applyProtection="1">
      <alignment horizontal="left" vertical="top" wrapText="1"/>
    </xf>
    <xf numFmtId="2" fontId="5" fillId="0" borderId="1" xfId="1" applyNumberFormat="1" applyFont="1" applyFill="1" applyBorder="1" applyAlignment="1" applyProtection="1">
      <alignment horizontal="left" vertical="top" wrapText="1"/>
    </xf>
    <xf numFmtId="0" fontId="5" fillId="0" borderId="1" xfId="1" applyFont="1" applyFill="1" applyBorder="1" applyAlignment="1" applyProtection="1">
      <alignment vertical="top" wrapText="1"/>
    </xf>
    <xf numFmtId="0" fontId="5" fillId="0" borderId="1" xfId="0" applyFont="1" applyFill="1" applyBorder="1" applyAlignment="1" applyProtection="1">
      <alignment vertical="top" wrapText="1"/>
    </xf>
    <xf numFmtId="0" fontId="5" fillId="0" borderId="1" xfId="4" applyFont="1" applyFill="1" applyBorder="1" applyAlignment="1" applyProtection="1">
      <alignment vertical="top" wrapText="1"/>
    </xf>
    <xf numFmtId="0" fontId="5" fillId="0" borderId="1" xfId="3" applyFont="1" applyFill="1" applyBorder="1" applyAlignment="1" applyProtection="1">
      <alignment vertical="top" wrapText="1"/>
    </xf>
    <xf numFmtId="2" fontId="5" fillId="0" borderId="1" xfId="3" applyNumberFormat="1" applyFont="1" applyFill="1" applyBorder="1" applyAlignment="1" applyProtection="1">
      <alignment horizontal="left" vertical="top" wrapText="1"/>
    </xf>
    <xf numFmtId="2" fontId="5" fillId="0" borderId="1" xfId="2" applyNumberFormat="1" applyFont="1" applyFill="1" applyBorder="1" applyAlignment="1" applyProtection="1">
      <alignment horizontal="left" vertical="top" wrapText="1"/>
    </xf>
    <xf numFmtId="0" fontId="5" fillId="0" borderId="0" xfId="0" applyFont="1" applyAlignment="1" applyProtection="1">
      <alignment vertical="top" wrapText="1"/>
    </xf>
    <xf numFmtId="49" fontId="6" fillId="8" borderId="1" xfId="0" applyNumberFormat="1" applyFont="1" applyFill="1" applyBorder="1" applyAlignment="1" applyProtection="1">
      <alignment horizontal="left" vertical="top" wrapText="1"/>
    </xf>
    <xf numFmtId="0" fontId="5" fillId="0" borderId="1" xfId="1"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3" applyFont="1" applyFill="1" applyBorder="1" applyAlignment="1" applyProtection="1">
      <alignment vertical="top" wrapText="1"/>
      <protection locked="0"/>
    </xf>
    <xf numFmtId="0" fontId="5" fillId="0" borderId="0" xfId="0" applyFont="1" applyAlignment="1" applyProtection="1">
      <alignment vertical="top" wrapText="1"/>
      <protection locked="0"/>
    </xf>
    <xf numFmtId="164" fontId="11" fillId="9" borderId="2" xfId="5" applyNumberFormat="1"/>
    <xf numFmtId="0" fontId="5" fillId="0" borderId="0" xfId="0" applyFont="1" applyFill="1" applyAlignment="1" applyProtection="1">
      <alignment vertical="top" wrapText="1"/>
    </xf>
  </cellXfs>
  <cellStyles count="6">
    <cellStyle name="Neutrální" xfId="3" builtinId="28"/>
    <cellStyle name="Normal 2" xfId="4" xr:uid="{6A198831-CB43-49FF-B66E-4070A4702717}"/>
    <cellStyle name="Normální" xfId="0" builtinId="0"/>
    <cellStyle name="Správně" xfId="1" builtinId="26"/>
    <cellStyle name="Špatně" xfId="2" builtinId="27"/>
    <cellStyle name="Výpočet" xfId="5" builtinId="22"/>
  </cellStyles>
  <dxfs count="124">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
      <fill>
        <patternFill>
          <bgColor rgb="FFFF5B5B"/>
        </patternFill>
      </fill>
    </dxf>
    <dxf>
      <fill>
        <patternFill>
          <bgColor rgb="FFFF9933"/>
        </patternFill>
      </fill>
    </dxf>
    <dxf>
      <fill>
        <patternFill>
          <bgColor rgb="FF99CC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C695-E7E6-434D-8348-45701BDF724E}">
  <dimension ref="A1:JT140"/>
  <sheetViews>
    <sheetView tabSelected="1" workbookViewId="0">
      <pane ySplit="1" topLeftCell="A2" activePane="bottomLeft" state="frozen"/>
      <selection pane="bottomLeft" activeCell="G10" sqref="G10"/>
    </sheetView>
  </sheetViews>
  <sheetFormatPr defaultRowHeight="12.75" x14ac:dyDescent="0.25"/>
  <cols>
    <col min="1" max="1" width="9.140625" style="27"/>
    <col min="2" max="2" width="137.28515625" style="27" customWidth="1"/>
    <col min="3" max="3" width="49.28515625" style="27" customWidth="1"/>
    <col min="4" max="4" width="14.28515625" style="27" customWidth="1"/>
    <col min="5" max="5" width="7.42578125" style="27" bestFit="1" customWidth="1"/>
    <col min="6" max="6" width="4.28515625" style="27" bestFit="1" customWidth="1"/>
    <col min="7" max="8" width="12.28515625" style="21" customWidth="1"/>
    <col min="9" max="9" width="9.140625" style="27"/>
    <col min="10" max="16384" width="9.140625" style="3"/>
  </cols>
  <sheetData>
    <row r="1" spans="1:280" s="14" customFormat="1" ht="38.25" x14ac:dyDescent="0.25">
      <c r="A1" s="22" t="s">
        <v>0</v>
      </c>
      <c r="B1" s="22" t="s">
        <v>1</v>
      </c>
      <c r="C1" s="22" t="s">
        <v>2</v>
      </c>
      <c r="D1" s="22" t="s">
        <v>3</v>
      </c>
      <c r="E1" s="22" t="s">
        <v>4</v>
      </c>
      <c r="F1" s="22" t="s">
        <v>5</v>
      </c>
      <c r="G1" s="19" t="s">
        <v>550</v>
      </c>
      <c r="H1" s="19" t="s">
        <v>549</v>
      </c>
      <c r="I1" s="36" t="s">
        <v>548</v>
      </c>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row>
    <row r="2" spans="1:280" s="5" customFormat="1" x14ac:dyDescent="0.25">
      <c r="A2" s="23" t="s">
        <v>6</v>
      </c>
      <c r="B2" s="23" t="s">
        <v>7</v>
      </c>
      <c r="C2" s="23"/>
      <c r="D2" s="23" t="s">
        <v>531</v>
      </c>
      <c r="E2" s="23" t="s">
        <v>8</v>
      </c>
      <c r="F2" s="23" t="s">
        <v>220</v>
      </c>
      <c r="G2" s="8"/>
      <c r="H2" s="7"/>
      <c r="I2" s="23" t="str">
        <f>IF(F2="Ne",IF(G2="Ano",IF(E2="Vysoká",10,IF(E2="Střední",5,1)),""),"")</f>
        <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row>
    <row r="3" spans="1:280" s="5" customFormat="1" x14ac:dyDescent="0.25">
      <c r="A3" s="23" t="s">
        <v>10</v>
      </c>
      <c r="B3" s="23" t="s">
        <v>9</v>
      </c>
      <c r="C3" s="23"/>
      <c r="D3" s="23" t="s">
        <v>531</v>
      </c>
      <c r="E3" s="23" t="s">
        <v>8</v>
      </c>
      <c r="F3" s="23" t="s">
        <v>220</v>
      </c>
      <c r="G3" s="7"/>
      <c r="H3" s="7"/>
      <c r="I3" s="23" t="str">
        <f>IF(F3="Ne",IF(G3="Ano",IF(E3="Vysoká",10,IF(E3="Střední",5,1)),""),"")</f>
        <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row>
    <row r="4" spans="1:280" s="5" customFormat="1" ht="25.5" x14ac:dyDescent="0.25">
      <c r="A4" s="23" t="s">
        <v>13</v>
      </c>
      <c r="B4" s="23" t="s">
        <v>11</v>
      </c>
      <c r="C4" s="23" t="s">
        <v>12</v>
      </c>
      <c r="D4" s="23" t="s">
        <v>531</v>
      </c>
      <c r="E4" s="23" t="s">
        <v>8</v>
      </c>
      <c r="F4" s="23" t="s">
        <v>220</v>
      </c>
      <c r="G4" s="7"/>
      <c r="H4" s="7"/>
      <c r="I4" s="23" t="str">
        <f>IF(F4="Ne",IF(G4="Ano",IF(E4="Vysoká",10,IF(E4="Střední",5,1)),""),"")</f>
        <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row>
    <row r="5" spans="1:280" s="5" customFormat="1" x14ac:dyDescent="0.25">
      <c r="A5" s="23" t="s">
        <v>16</v>
      </c>
      <c r="B5" s="23" t="s">
        <v>14</v>
      </c>
      <c r="C5" s="23"/>
      <c r="D5" s="23" t="s">
        <v>531</v>
      </c>
      <c r="E5" s="23" t="s">
        <v>8</v>
      </c>
      <c r="F5" s="23" t="s">
        <v>220</v>
      </c>
      <c r="G5" s="7"/>
      <c r="H5" s="7"/>
      <c r="I5" s="23" t="str">
        <f>IF(F5="Ne",IF(G5="Ano",IF(E5="Vysoká",10,IF(E5="Střední",5,1)),""),"")</f>
        <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row>
    <row r="6" spans="1:280" s="5" customFormat="1" ht="24" customHeight="1" x14ac:dyDescent="0.25">
      <c r="A6" s="23" t="s">
        <v>19</v>
      </c>
      <c r="B6" s="23" t="s">
        <v>15</v>
      </c>
      <c r="C6" s="23"/>
      <c r="D6" s="23" t="s">
        <v>531</v>
      </c>
      <c r="E6" s="23" t="s">
        <v>8</v>
      </c>
      <c r="F6" s="23" t="s">
        <v>220</v>
      </c>
      <c r="G6" s="7"/>
      <c r="H6" s="7"/>
      <c r="I6" s="23" t="str">
        <f>IF(F6="Ne",IF(G6="Ano",IF(E6="Vysoká",10,IF(E6="Střední",5,1)),""),"")</f>
        <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row>
    <row r="7" spans="1:280" s="5" customFormat="1" ht="25.5" x14ac:dyDescent="0.25">
      <c r="A7" s="23" t="s">
        <v>21</v>
      </c>
      <c r="B7" s="23" t="s">
        <v>17</v>
      </c>
      <c r="C7" s="23"/>
      <c r="D7" s="23" t="s">
        <v>531</v>
      </c>
      <c r="E7" s="23" t="s">
        <v>8</v>
      </c>
      <c r="F7" s="23" t="s">
        <v>220</v>
      </c>
      <c r="G7" s="7"/>
      <c r="H7" s="7"/>
      <c r="I7" s="23" t="str">
        <f>IF(F7="Ne",IF(G7="Ano",IF(E7="Vysoká",10,IF(E7="Střední",5,1)),""),"")</f>
        <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row>
    <row r="8" spans="1:280" s="5" customFormat="1" x14ac:dyDescent="0.25">
      <c r="A8" s="23" t="s">
        <v>23</v>
      </c>
      <c r="B8" s="23" t="s">
        <v>18</v>
      </c>
      <c r="C8" s="23"/>
      <c r="D8" s="23" t="s">
        <v>531</v>
      </c>
      <c r="E8" s="23" t="s">
        <v>8</v>
      </c>
      <c r="F8" s="23" t="s">
        <v>220</v>
      </c>
      <c r="G8" s="7"/>
      <c r="H8" s="7"/>
      <c r="I8" s="23" t="str">
        <f>IF(F8="Ne",IF(G8="Ano",IF(E8="Vysoká",10,IF(E8="Střední",5,1)),""),"")</f>
        <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row>
    <row r="9" spans="1:280" s="5" customFormat="1" x14ac:dyDescent="0.25">
      <c r="A9" s="23" t="s">
        <v>26</v>
      </c>
      <c r="B9" s="23" t="s">
        <v>20</v>
      </c>
      <c r="C9" s="23"/>
      <c r="D9" s="23" t="s">
        <v>531</v>
      </c>
      <c r="E9" s="23" t="s">
        <v>8</v>
      </c>
      <c r="F9" s="23" t="s">
        <v>220</v>
      </c>
      <c r="G9" s="7"/>
      <c r="H9" s="7"/>
      <c r="I9" s="23" t="str">
        <f>IF(F9="Ne",IF(G9="Ano",IF(E9="Vysoká",10,IF(E9="Střední",5,1)),""),"")</f>
        <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row>
    <row r="10" spans="1:280" s="5" customFormat="1" x14ac:dyDescent="0.25">
      <c r="A10" s="23" t="s">
        <v>29</v>
      </c>
      <c r="B10" s="23" t="s">
        <v>22</v>
      </c>
      <c r="C10" s="23" t="s">
        <v>459</v>
      </c>
      <c r="D10" s="23" t="s">
        <v>531</v>
      </c>
      <c r="E10" s="23" t="s">
        <v>8</v>
      </c>
      <c r="F10" s="24" t="s">
        <v>220</v>
      </c>
      <c r="G10" s="7"/>
      <c r="H10" s="7"/>
      <c r="I10" s="23" t="str">
        <f>IF(F10="Ne",IF(G10="Ano",IF(E10="Vysoká",10,IF(E10="Střední",5,1)),""),"")</f>
        <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row>
    <row r="11" spans="1:280" s="5" customFormat="1" x14ac:dyDescent="0.25">
      <c r="A11" s="23" t="s">
        <v>30</v>
      </c>
      <c r="B11" s="25" t="s">
        <v>24</v>
      </c>
      <c r="C11" s="23"/>
      <c r="D11" s="23" t="s">
        <v>531</v>
      </c>
      <c r="E11" s="23" t="s">
        <v>25</v>
      </c>
      <c r="F11" s="24" t="s">
        <v>456</v>
      </c>
      <c r="G11" s="7"/>
      <c r="H11" s="7"/>
      <c r="I11" s="23" t="str">
        <f>IF(F11="Ne",IF(G11="Ano",IF(E11="Vysoká",10,IF(E11="Střední",5,1)),""),"")</f>
        <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row>
    <row r="12" spans="1:280" s="5" customFormat="1" x14ac:dyDescent="0.25">
      <c r="A12" s="23" t="s">
        <v>32</v>
      </c>
      <c r="B12" s="23" t="s">
        <v>27</v>
      </c>
      <c r="C12" s="23"/>
      <c r="D12" s="23" t="s">
        <v>531</v>
      </c>
      <c r="E12" s="23" t="s">
        <v>28</v>
      </c>
      <c r="F12" s="24" t="s">
        <v>456</v>
      </c>
      <c r="G12" s="7"/>
      <c r="H12" s="7"/>
      <c r="I12" s="23" t="str">
        <f>IF(F12="Ne",IF(G12="Ano",IF(E12="Vysoká",10,IF(E12="Střední",5,1)),""),"")</f>
        <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row>
    <row r="13" spans="1:280" s="5" customFormat="1" x14ac:dyDescent="0.25">
      <c r="A13" s="23" t="s">
        <v>34</v>
      </c>
      <c r="B13" s="23" t="s">
        <v>532</v>
      </c>
      <c r="C13" s="23"/>
      <c r="D13" s="23" t="s">
        <v>531</v>
      </c>
      <c r="E13" s="23" t="s">
        <v>8</v>
      </c>
      <c r="F13" s="24" t="s">
        <v>220</v>
      </c>
      <c r="G13" s="7"/>
      <c r="H13" s="7"/>
      <c r="I13" s="23" t="str">
        <f>IF(F13="Ne",IF(G13="Ano",IF(E13="Vysoká",10,IF(E13="Střední",5,1)),""),"")</f>
        <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row>
    <row r="14" spans="1:280" s="5" customFormat="1" x14ac:dyDescent="0.25">
      <c r="A14" s="23" t="s">
        <v>507</v>
      </c>
      <c r="B14" s="23" t="s">
        <v>31</v>
      </c>
      <c r="C14" s="23"/>
      <c r="D14" s="23" t="s">
        <v>531</v>
      </c>
      <c r="E14" s="23" t="s">
        <v>8</v>
      </c>
      <c r="F14" s="24" t="s">
        <v>456</v>
      </c>
      <c r="G14" s="7"/>
      <c r="H14" s="7"/>
      <c r="I14" s="23" t="str">
        <f>IF(F14="Ne",IF(G14="Ano",IF(E14="Vysoká",10,IF(E14="Střední",5,1)),""),"")</f>
        <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row>
    <row r="15" spans="1:280" s="5" customFormat="1" ht="25.5" x14ac:dyDescent="0.25">
      <c r="A15" s="23" t="s">
        <v>508</v>
      </c>
      <c r="B15" s="23" t="s">
        <v>33</v>
      </c>
      <c r="C15" s="23"/>
      <c r="D15" s="23" t="s">
        <v>531</v>
      </c>
      <c r="E15" s="23" t="s">
        <v>8</v>
      </c>
      <c r="F15" s="24" t="s">
        <v>456</v>
      </c>
      <c r="G15" s="7"/>
      <c r="H15" s="7"/>
      <c r="I15" s="23" t="str">
        <f>IF(F15="Ne",IF(G15="Ano",IF(E15="Vysoká",10,IF(E15="Střední",5,1)),""),"")</f>
        <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row>
    <row r="16" spans="1:280" s="5" customFormat="1" x14ac:dyDescent="0.25">
      <c r="A16" s="23" t="s">
        <v>509</v>
      </c>
      <c r="B16" s="25" t="s">
        <v>35</v>
      </c>
      <c r="C16" s="23"/>
      <c r="D16" s="23" t="s">
        <v>531</v>
      </c>
      <c r="E16" s="23" t="s">
        <v>8</v>
      </c>
      <c r="F16" s="24" t="s">
        <v>220</v>
      </c>
      <c r="G16" s="7"/>
      <c r="H16" s="7"/>
      <c r="I16" s="23" t="str">
        <f>IF(F16="Ne",IF(G16="Ano",IF(E16="Vysoká",10,IF(E16="Střední",5,1)),""),"")</f>
        <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row>
    <row r="17" spans="1:279" s="5" customFormat="1" x14ac:dyDescent="0.25">
      <c r="A17" s="23" t="s">
        <v>36</v>
      </c>
      <c r="B17" s="25" t="s">
        <v>533</v>
      </c>
      <c r="C17" s="25"/>
      <c r="D17" s="23" t="s">
        <v>531</v>
      </c>
      <c r="E17" s="23" t="s">
        <v>8</v>
      </c>
      <c r="F17" s="24" t="s">
        <v>220</v>
      </c>
      <c r="G17" s="7"/>
      <c r="H17" s="7"/>
      <c r="I17" s="23" t="str">
        <f>IF(F17="Ne",IF(G17="Ano",IF(E17="Vysoká",10,IF(E17="Střední",5,1)),""),"")</f>
        <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row>
    <row r="18" spans="1:279" s="5" customFormat="1" x14ac:dyDescent="0.25">
      <c r="A18" s="23" t="s">
        <v>37</v>
      </c>
      <c r="B18" s="23" t="s">
        <v>38</v>
      </c>
      <c r="C18" s="25"/>
      <c r="D18" s="23" t="s">
        <v>531</v>
      </c>
      <c r="E18" s="23" t="s">
        <v>25</v>
      </c>
      <c r="F18" s="24" t="s">
        <v>456</v>
      </c>
      <c r="G18" s="7"/>
      <c r="H18" s="7"/>
      <c r="I18" s="23" t="str">
        <f>IF(F18="Ne",IF(G18="Ano",IF(E18="Vysoká",10,IF(E18="Střední",5,1)),""),"")</f>
        <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row>
    <row r="19" spans="1:279" s="5" customFormat="1" x14ac:dyDescent="0.25">
      <c r="A19" s="23" t="s">
        <v>41</v>
      </c>
      <c r="B19" s="23" t="s">
        <v>39</v>
      </c>
      <c r="C19" s="25" t="s">
        <v>460</v>
      </c>
      <c r="D19" s="23" t="s">
        <v>531</v>
      </c>
      <c r="E19" s="23" t="s">
        <v>8</v>
      </c>
      <c r="F19" s="24" t="s">
        <v>220</v>
      </c>
      <c r="G19" s="7"/>
      <c r="H19" s="7"/>
      <c r="I19" s="23" t="str">
        <f>IF(F19="Ne",IF(G19="Ano",IF(E19="Vysoká",10,IF(E19="Střední",5,1)),""),"")</f>
        <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row>
    <row r="20" spans="1:279" s="5" customFormat="1" x14ac:dyDescent="0.25">
      <c r="A20" s="23" t="s">
        <v>43</v>
      </c>
      <c r="B20" s="23" t="s">
        <v>40</v>
      </c>
      <c r="C20" s="25"/>
      <c r="D20" s="23" t="s">
        <v>534</v>
      </c>
      <c r="E20" s="23" t="s">
        <v>8</v>
      </c>
      <c r="F20" s="24" t="s">
        <v>220</v>
      </c>
      <c r="G20" s="7"/>
      <c r="H20" s="7"/>
      <c r="I20" s="23" t="str">
        <f>IF(F20="Ne",IF(G20="Ano",IF(E20="Vysoká",10,IF(E20="Střední",5,1)),""),"")</f>
        <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row>
    <row r="21" spans="1:279" s="5" customFormat="1" x14ac:dyDescent="0.25">
      <c r="A21" s="23" t="s">
        <v>46</v>
      </c>
      <c r="B21" s="23" t="s">
        <v>42</v>
      </c>
      <c r="C21" s="23"/>
      <c r="D21" s="23" t="s">
        <v>534</v>
      </c>
      <c r="E21" s="23" t="s">
        <v>8</v>
      </c>
      <c r="F21" s="24" t="s">
        <v>220</v>
      </c>
      <c r="G21" s="7"/>
      <c r="H21" s="7"/>
      <c r="I21" s="23" t="str">
        <f>IF(F21="Ne",IF(G21="Ano",IF(E21="Vysoká",10,IF(E21="Střední",5,1)),""),"")</f>
        <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row>
    <row r="22" spans="1:279" s="5" customFormat="1" ht="25.5" x14ac:dyDescent="0.25">
      <c r="A22" s="23" t="s">
        <v>49</v>
      </c>
      <c r="B22" s="23" t="s">
        <v>44</v>
      </c>
      <c r="C22" s="23"/>
      <c r="D22" s="23" t="s">
        <v>534</v>
      </c>
      <c r="E22" s="23" t="s">
        <v>8</v>
      </c>
      <c r="F22" s="24" t="s">
        <v>220</v>
      </c>
      <c r="G22" s="7"/>
      <c r="H22" s="7"/>
      <c r="I22" s="23" t="str">
        <f>IF(F22="Ne",IF(G22="Ano",IF(E22="Vysoká",10,IF(E22="Střední",5,1)),""),"")</f>
        <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row>
    <row r="23" spans="1:279" s="5" customFormat="1" ht="25.5" x14ac:dyDescent="0.25">
      <c r="A23" s="23" t="s">
        <v>52</v>
      </c>
      <c r="B23" s="23" t="s">
        <v>45</v>
      </c>
      <c r="C23" s="23"/>
      <c r="D23" s="23" t="s">
        <v>534</v>
      </c>
      <c r="E23" s="23" t="s">
        <v>8</v>
      </c>
      <c r="F23" s="24" t="s">
        <v>220</v>
      </c>
      <c r="G23" s="7"/>
      <c r="H23" s="7"/>
      <c r="I23" s="23" t="str">
        <f>IF(F23="Ne",IF(G23="Ano",IF(E23="Vysoká",10,IF(E23="Střední",5,1)),""),"")</f>
        <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row>
    <row r="24" spans="1:279" s="5" customFormat="1" x14ac:dyDescent="0.25">
      <c r="A24" s="23" t="s">
        <v>54</v>
      </c>
      <c r="B24" s="25" t="s">
        <v>47</v>
      </c>
      <c r="C24" s="23"/>
      <c r="D24" s="23" t="s">
        <v>48</v>
      </c>
      <c r="E24" s="23" t="s">
        <v>8</v>
      </c>
      <c r="F24" s="24" t="s">
        <v>220</v>
      </c>
      <c r="G24" s="7"/>
      <c r="H24" s="7"/>
      <c r="I24" s="23" t="str">
        <f>IF(F24="Ne",IF(G24="Ano",IF(E24="Vysoká",10,IF(E24="Střední",5,1)),""),"")</f>
        <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row>
    <row r="25" spans="1:279" s="5" customFormat="1" ht="140.25" x14ac:dyDescent="0.25">
      <c r="A25" s="23" t="s">
        <v>57</v>
      </c>
      <c r="B25" s="25" t="s">
        <v>50</v>
      </c>
      <c r="C25" s="23" t="s">
        <v>51</v>
      </c>
      <c r="D25" s="23" t="s">
        <v>48</v>
      </c>
      <c r="E25" s="23" t="s">
        <v>8</v>
      </c>
      <c r="F25" s="24" t="s">
        <v>456</v>
      </c>
      <c r="G25" s="7"/>
      <c r="H25" s="7"/>
      <c r="I25" s="23" t="str">
        <f>IF(F25="Ne",IF(G25="Ano",IF(E25="Vysoká",10,IF(E25="Střední",5,1)),""),"")</f>
        <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row>
    <row r="26" spans="1:279" s="5" customFormat="1" x14ac:dyDescent="0.25">
      <c r="A26" s="23" t="s">
        <v>59</v>
      </c>
      <c r="B26" s="25" t="s">
        <v>53</v>
      </c>
      <c r="C26" s="23"/>
      <c r="D26" s="23" t="s">
        <v>48</v>
      </c>
      <c r="E26" s="23" t="s">
        <v>8</v>
      </c>
      <c r="F26" s="24" t="s">
        <v>220</v>
      </c>
      <c r="G26" s="7"/>
      <c r="H26" s="7"/>
      <c r="I26" s="23" t="str">
        <f>IF(F26="Ne",IF(G26="Ano",IF(E26="Vysoká",10,IF(E26="Střední",5,1)),""),"")</f>
        <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row>
    <row r="27" spans="1:279" s="5" customFormat="1" x14ac:dyDescent="0.25">
      <c r="A27" s="23" t="s">
        <v>61</v>
      </c>
      <c r="B27" s="24" t="s">
        <v>55</v>
      </c>
      <c r="C27" s="23" t="s">
        <v>56</v>
      </c>
      <c r="D27" s="23" t="s">
        <v>48</v>
      </c>
      <c r="E27" s="23" t="s">
        <v>28</v>
      </c>
      <c r="F27" s="24" t="s">
        <v>456</v>
      </c>
      <c r="G27" s="7"/>
      <c r="H27" s="7"/>
      <c r="I27" s="23" t="str">
        <f>IF(F27="Ne",IF(G27="Ano",IF(E27="Vysoká",10,IF(E27="Střední",5,1)),""),"")</f>
        <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row>
    <row r="28" spans="1:279" s="5" customFormat="1" ht="28.5" customHeight="1" x14ac:dyDescent="0.25">
      <c r="A28" s="23" t="s">
        <v>64</v>
      </c>
      <c r="B28" s="25" t="s">
        <v>58</v>
      </c>
      <c r="C28" s="23" t="s">
        <v>461</v>
      </c>
      <c r="D28" s="23" t="s">
        <v>48</v>
      </c>
      <c r="E28" s="23" t="s">
        <v>8</v>
      </c>
      <c r="F28" s="24" t="s">
        <v>220</v>
      </c>
      <c r="G28" s="7"/>
      <c r="H28" s="7"/>
      <c r="I28" s="23" t="str">
        <f>IF(F28="Ne",IF(G28="Ano",IF(E28="Vysoká",10,IF(E28="Střední",5,1)),""),"")</f>
        <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row>
    <row r="29" spans="1:279" s="5" customFormat="1" x14ac:dyDescent="0.25">
      <c r="A29" s="23" t="s">
        <v>67</v>
      </c>
      <c r="B29" s="25" t="s">
        <v>60</v>
      </c>
      <c r="C29" s="23"/>
      <c r="D29" s="23" t="s">
        <v>48</v>
      </c>
      <c r="E29" s="23" t="s">
        <v>8</v>
      </c>
      <c r="F29" s="24" t="s">
        <v>220</v>
      </c>
      <c r="G29" s="7"/>
      <c r="H29" s="7"/>
      <c r="I29" s="23" t="str">
        <f>IF(F29="Ne",IF(G29="Ano",IF(E29="Vysoká",10,IF(E29="Střední",5,1)),""),"")</f>
        <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row>
    <row r="30" spans="1:279" s="5" customFormat="1" x14ac:dyDescent="0.25">
      <c r="A30" s="23" t="s">
        <v>69</v>
      </c>
      <c r="B30" s="25" t="s">
        <v>62</v>
      </c>
      <c r="C30" s="23"/>
      <c r="D30" s="23" t="s">
        <v>48</v>
      </c>
      <c r="E30" s="23" t="s">
        <v>8</v>
      </c>
      <c r="F30" s="24" t="s">
        <v>456</v>
      </c>
      <c r="G30" s="7"/>
      <c r="H30" s="7"/>
      <c r="I30" s="23" t="str">
        <f>IF(F30="Ne",IF(G30="Ano",IF(E30="Vysoká",10,IF(E30="Střední",5,1)),""),"")</f>
        <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row>
    <row r="31" spans="1:279" s="5" customFormat="1" x14ac:dyDescent="0.25">
      <c r="A31" s="23" t="s">
        <v>71</v>
      </c>
      <c r="B31" s="24" t="s">
        <v>63</v>
      </c>
      <c r="C31" s="23"/>
      <c r="D31" s="23" t="s">
        <v>48</v>
      </c>
      <c r="E31" s="23" t="s">
        <v>8</v>
      </c>
      <c r="F31" s="24" t="s">
        <v>220</v>
      </c>
      <c r="G31" s="7"/>
      <c r="H31" s="7"/>
      <c r="I31" s="23" t="str">
        <f>IF(F31="Ne",IF(G31="Ano",IF(E31="Vysoká",10,IF(E31="Střední",5,1)),""),"")</f>
        <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row>
    <row r="32" spans="1:279" s="6" customFormat="1" x14ac:dyDescent="0.25">
      <c r="A32" s="23" t="s">
        <v>74</v>
      </c>
      <c r="B32" s="23" t="s">
        <v>65</v>
      </c>
      <c r="C32" s="23"/>
      <c r="D32" s="25" t="s">
        <v>66</v>
      </c>
      <c r="E32" s="25" t="s">
        <v>8</v>
      </c>
      <c r="F32" s="24" t="s">
        <v>220</v>
      </c>
      <c r="G32" s="7"/>
      <c r="H32" s="7"/>
      <c r="I32" s="23" t="str">
        <f>IF(F32="Ne",IF(G32="Ano",IF(E32="Vysoká",10,IF(E32="Střední",5,1)),""),"")</f>
        <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row>
    <row r="33" spans="1:279" s="6" customFormat="1" x14ac:dyDescent="0.25">
      <c r="A33" s="23" t="s">
        <v>77</v>
      </c>
      <c r="B33" s="23" t="s">
        <v>68</v>
      </c>
      <c r="C33" s="24"/>
      <c r="D33" s="25" t="s">
        <v>66</v>
      </c>
      <c r="E33" s="25" t="s">
        <v>8</v>
      </c>
      <c r="F33" s="24" t="s">
        <v>220</v>
      </c>
      <c r="G33" s="7"/>
      <c r="H33" s="7"/>
      <c r="I33" s="23" t="str">
        <f>IF(F33="Ne",IF(G33="Ano",IF(E33="Vysoká",10,IF(E33="Střední",5,1)),""),"")</f>
        <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row>
    <row r="34" spans="1:279" s="5" customFormat="1" x14ac:dyDescent="0.25">
      <c r="A34" s="23" t="s">
        <v>79</v>
      </c>
      <c r="B34" s="23" t="s">
        <v>70</v>
      </c>
      <c r="C34" s="23"/>
      <c r="D34" s="23" t="s">
        <v>66</v>
      </c>
      <c r="E34" s="23" t="s">
        <v>8</v>
      </c>
      <c r="F34" s="24" t="s">
        <v>220</v>
      </c>
      <c r="G34" s="7"/>
      <c r="H34" s="7"/>
      <c r="I34" s="23" t="str">
        <f>IF(F34="Ne",IF(G34="Ano",IF(E34="Vysoká",10,IF(E34="Střední",5,1)),""),"")</f>
        <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row>
    <row r="35" spans="1:279" s="5" customFormat="1" x14ac:dyDescent="0.25">
      <c r="A35" s="23" t="s">
        <v>510</v>
      </c>
      <c r="B35" s="23" t="s">
        <v>72</v>
      </c>
      <c r="C35" s="23"/>
      <c r="D35" s="23" t="s">
        <v>73</v>
      </c>
      <c r="E35" s="23" t="s">
        <v>8</v>
      </c>
      <c r="F35" s="24" t="s">
        <v>220</v>
      </c>
      <c r="G35" s="7"/>
      <c r="H35" s="7"/>
      <c r="I35" s="23" t="str">
        <f>IF(F35="Ne",IF(G35="Ano",IF(E35="Vysoká",10,IF(E35="Střední",5,1)),""),"")</f>
        <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row>
    <row r="36" spans="1:279" s="5" customFormat="1" ht="76.5" x14ac:dyDescent="0.25">
      <c r="A36" s="23" t="s">
        <v>81</v>
      </c>
      <c r="B36" s="23" t="s">
        <v>75</v>
      </c>
      <c r="C36" s="25" t="s">
        <v>76</v>
      </c>
      <c r="D36" s="23" t="s">
        <v>73</v>
      </c>
      <c r="E36" s="23" t="s">
        <v>8</v>
      </c>
      <c r="F36" s="24" t="s">
        <v>220</v>
      </c>
      <c r="G36" s="7"/>
      <c r="H36" s="7"/>
      <c r="I36" s="23" t="str">
        <f>IF(F36="Ne",IF(G36="Ano",IF(E36="Vysoká",10,IF(E36="Střední",5,1)),""),"")</f>
        <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row>
    <row r="37" spans="1:279" s="5" customFormat="1" x14ac:dyDescent="0.25">
      <c r="A37" s="23" t="s">
        <v>84</v>
      </c>
      <c r="B37" s="23" t="s">
        <v>78</v>
      </c>
      <c r="C37" s="23"/>
      <c r="D37" s="23" t="s">
        <v>73</v>
      </c>
      <c r="E37" s="23" t="s">
        <v>8</v>
      </c>
      <c r="F37" s="24" t="s">
        <v>220</v>
      </c>
      <c r="G37" s="7"/>
      <c r="H37" s="7"/>
      <c r="I37" s="23" t="str">
        <f>IF(F37="Ne",IF(G37="Ano",IF(E37="Vysoká",10,IF(E37="Střední",5,1)),""),"")</f>
        <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row>
    <row r="38" spans="1:279" s="5" customFormat="1" x14ac:dyDescent="0.25">
      <c r="A38" s="23" t="s">
        <v>87</v>
      </c>
      <c r="B38" s="23" t="s">
        <v>80</v>
      </c>
      <c r="C38" s="23"/>
      <c r="D38" s="23" t="s">
        <v>73</v>
      </c>
      <c r="E38" s="23" t="s">
        <v>8</v>
      </c>
      <c r="F38" s="24" t="s">
        <v>456</v>
      </c>
      <c r="G38" s="7"/>
      <c r="H38" s="7"/>
      <c r="I38" s="23" t="str">
        <f>IF(F38="Ne",IF(G38="Ano",IF(E38="Vysoká",10,IF(E38="Střední",5,1)),""),"")</f>
        <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row>
    <row r="39" spans="1:279" s="5" customFormat="1" x14ac:dyDescent="0.25">
      <c r="A39" s="23" t="s">
        <v>89</v>
      </c>
      <c r="B39" s="23" t="s">
        <v>82</v>
      </c>
      <c r="C39" s="23"/>
      <c r="D39" s="23" t="s">
        <v>73</v>
      </c>
      <c r="E39" s="23" t="s">
        <v>8</v>
      </c>
      <c r="F39" s="24" t="s">
        <v>220</v>
      </c>
      <c r="G39" s="7"/>
      <c r="H39" s="7"/>
      <c r="I39" s="23" t="str">
        <f>IF(F39="Ne",IF(G39="Ano",IF(E39="Vysoká",10,IF(E39="Střední",5,1)),""),"")</f>
        <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row>
    <row r="40" spans="1:279" s="5" customFormat="1" x14ac:dyDescent="0.25">
      <c r="A40" s="23" t="s">
        <v>91</v>
      </c>
      <c r="B40" s="24" t="s">
        <v>83</v>
      </c>
      <c r="C40" s="23"/>
      <c r="D40" s="23" t="s">
        <v>73</v>
      </c>
      <c r="E40" s="23" t="s">
        <v>8</v>
      </c>
      <c r="F40" s="24" t="s">
        <v>456</v>
      </c>
      <c r="G40" s="7"/>
      <c r="H40" s="7"/>
      <c r="I40" s="23" t="str">
        <f>IF(F40="Ne",IF(G40="Ano",IF(E40="Vysoká",10,IF(E40="Střední",5,1)),""),"")</f>
        <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row>
    <row r="41" spans="1:279" s="5" customFormat="1" x14ac:dyDescent="0.25">
      <c r="A41" s="23" t="s">
        <v>93</v>
      </c>
      <c r="B41" s="23" t="s">
        <v>85</v>
      </c>
      <c r="C41" s="23"/>
      <c r="D41" s="23" t="s">
        <v>86</v>
      </c>
      <c r="E41" s="23" t="s">
        <v>8</v>
      </c>
      <c r="F41" s="24" t="s">
        <v>220</v>
      </c>
      <c r="G41" s="7"/>
      <c r="H41" s="7"/>
      <c r="I41" s="23" t="str">
        <f>IF(F41="Ne",IF(G41="Ano",IF(E41="Vysoká",10,IF(E41="Střední",5,1)),""),"")</f>
        <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row>
    <row r="42" spans="1:279" s="5" customFormat="1" x14ac:dyDescent="0.25">
      <c r="A42" s="23" t="s">
        <v>95</v>
      </c>
      <c r="B42" s="23" t="s">
        <v>88</v>
      </c>
      <c r="C42" s="23"/>
      <c r="D42" s="23" t="s">
        <v>86</v>
      </c>
      <c r="E42" s="23" t="s">
        <v>8</v>
      </c>
      <c r="F42" s="24" t="s">
        <v>220</v>
      </c>
      <c r="G42" s="7"/>
      <c r="H42" s="7"/>
      <c r="I42" s="23" t="str">
        <f>IF(F42="Ne",IF(G42="Ano",IF(E42="Vysoká",10,IF(E42="Střední",5,1)),""),"")</f>
        <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row>
    <row r="43" spans="1:279" s="5" customFormat="1" x14ac:dyDescent="0.25">
      <c r="A43" s="23" t="s">
        <v>97</v>
      </c>
      <c r="B43" s="23" t="s">
        <v>90</v>
      </c>
      <c r="C43" s="23"/>
      <c r="D43" s="23" t="s">
        <v>86</v>
      </c>
      <c r="E43" s="23" t="s">
        <v>8</v>
      </c>
      <c r="F43" s="24" t="s">
        <v>456</v>
      </c>
      <c r="G43" s="7"/>
      <c r="H43" s="7"/>
      <c r="I43" s="23" t="str">
        <f>IF(F43="Ne",IF(G43="Ano",IF(E43="Vysoká",10,IF(E43="Střední",5,1)),""),"")</f>
        <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row>
    <row r="44" spans="1:279" s="5" customFormat="1" x14ac:dyDescent="0.25">
      <c r="A44" s="23" t="s">
        <v>99</v>
      </c>
      <c r="B44" s="23" t="s">
        <v>92</v>
      </c>
      <c r="C44" s="23"/>
      <c r="D44" s="23" t="s">
        <v>86</v>
      </c>
      <c r="E44" s="23" t="s">
        <v>8</v>
      </c>
      <c r="F44" s="24" t="s">
        <v>456</v>
      </c>
      <c r="G44" s="7"/>
      <c r="H44" s="7"/>
      <c r="I44" s="23" t="str">
        <f>IF(F44="Ne",IF(G44="Ano",IF(E44="Vysoká",10,IF(E44="Střední",5,1)),""),"")</f>
        <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row>
    <row r="45" spans="1:279" s="5" customFormat="1" x14ac:dyDescent="0.25">
      <c r="A45" s="23" t="s">
        <v>101</v>
      </c>
      <c r="B45" s="23" t="s">
        <v>94</v>
      </c>
      <c r="C45" s="26"/>
      <c r="D45" s="23" t="s">
        <v>86</v>
      </c>
      <c r="E45" s="23" t="s">
        <v>8</v>
      </c>
      <c r="F45" s="24" t="s">
        <v>456</v>
      </c>
      <c r="G45" s="7"/>
      <c r="H45" s="7"/>
      <c r="I45" s="23" t="str">
        <f>IF(F45="Ne",IF(G45="Ano",IF(E45="Vysoká",10,IF(E45="Střední",5,1)),""),"")</f>
        <v/>
      </c>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row>
    <row r="46" spans="1:279" s="5" customFormat="1" x14ac:dyDescent="0.25">
      <c r="A46" s="23" t="s">
        <v>103</v>
      </c>
      <c r="B46" s="23" t="s">
        <v>96</v>
      </c>
      <c r="C46" s="23"/>
      <c r="D46" s="23" t="s">
        <v>86</v>
      </c>
      <c r="E46" s="23" t="s">
        <v>8</v>
      </c>
      <c r="F46" s="24" t="s">
        <v>456</v>
      </c>
      <c r="G46" s="7"/>
      <c r="H46" s="7"/>
      <c r="I46" s="23" t="str">
        <f>IF(F46="Ne",IF(G46="Ano",IF(E46="Vysoká",10,IF(E46="Střední",5,1)),""),"")</f>
        <v/>
      </c>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row>
    <row r="47" spans="1:279" s="5" customFormat="1" x14ac:dyDescent="0.25">
      <c r="A47" s="23" t="s">
        <v>105</v>
      </c>
      <c r="B47" s="25" t="s">
        <v>98</v>
      </c>
      <c r="C47" s="23"/>
      <c r="D47" s="23" t="s">
        <v>86</v>
      </c>
      <c r="E47" s="23" t="s">
        <v>8</v>
      </c>
      <c r="F47" s="24" t="s">
        <v>220</v>
      </c>
      <c r="G47" s="7"/>
      <c r="H47" s="7"/>
      <c r="I47" s="23" t="str">
        <f>IF(F47="Ne",IF(G47="Ano",IF(E47="Vysoká",10,IF(E47="Střední",5,1)),""),"")</f>
        <v/>
      </c>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row>
    <row r="48" spans="1:279" s="5" customFormat="1" x14ac:dyDescent="0.25">
      <c r="A48" s="23" t="s">
        <v>109</v>
      </c>
      <c r="B48" s="25" t="s">
        <v>100</v>
      </c>
      <c r="C48" s="25" t="s">
        <v>457</v>
      </c>
      <c r="D48" s="23" t="s">
        <v>86</v>
      </c>
      <c r="E48" s="23" t="s">
        <v>8</v>
      </c>
      <c r="F48" s="24" t="s">
        <v>220</v>
      </c>
      <c r="G48" s="7"/>
      <c r="H48" s="7"/>
      <c r="I48" s="23" t="str">
        <f>IF(F48="Ne",IF(G48="Ano",IF(E48="Vysoká",10,IF(E48="Střední",5,1)),""),"")</f>
        <v/>
      </c>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row>
    <row r="49" spans="1:279" s="5" customFormat="1" x14ac:dyDescent="0.25">
      <c r="A49" s="23" t="s">
        <v>111</v>
      </c>
      <c r="B49" s="25" t="s">
        <v>102</v>
      </c>
      <c r="C49" s="25"/>
      <c r="D49" s="23" t="s">
        <v>86</v>
      </c>
      <c r="E49" s="23" t="s">
        <v>8</v>
      </c>
      <c r="F49" s="24" t="s">
        <v>220</v>
      </c>
      <c r="G49" s="7"/>
      <c r="H49" s="7"/>
      <c r="I49" s="23" t="str">
        <f>IF(F49="Ne",IF(G49="Ano",IF(E49="Vysoká",10,IF(E49="Střední",5,1)),""),"")</f>
        <v/>
      </c>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row>
    <row r="50" spans="1:279" s="5" customFormat="1" x14ac:dyDescent="0.25">
      <c r="A50" s="23" t="s">
        <v>113</v>
      </c>
      <c r="B50" s="25" t="s">
        <v>104</v>
      </c>
      <c r="C50" s="23"/>
      <c r="D50" s="23" t="s">
        <v>86</v>
      </c>
      <c r="E50" s="23" t="s">
        <v>8</v>
      </c>
      <c r="F50" s="24" t="s">
        <v>220</v>
      </c>
      <c r="G50" s="7"/>
      <c r="H50" s="7"/>
      <c r="I50" s="23" t="str">
        <f>IF(F50="Ne",IF(G50="Ano",IF(E50="Vysoká",10,IF(E50="Střední",5,1)),""),"")</f>
        <v/>
      </c>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row>
    <row r="51" spans="1:279" s="5" customFormat="1" x14ac:dyDescent="0.25">
      <c r="A51" s="23" t="s">
        <v>115</v>
      </c>
      <c r="B51" s="25" t="s">
        <v>106</v>
      </c>
      <c r="C51" s="23"/>
      <c r="D51" s="23" t="s">
        <v>86</v>
      </c>
      <c r="E51" s="23" t="s">
        <v>8</v>
      </c>
      <c r="F51" s="24" t="s">
        <v>220</v>
      </c>
      <c r="G51" s="7"/>
      <c r="H51" s="7"/>
      <c r="I51" s="23" t="str">
        <f>IF(F51="Ne",IF(G51="Ano",IF(E51="Vysoká",10,IF(E51="Střední",5,1)),""),"")</f>
        <v/>
      </c>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row>
    <row r="52" spans="1:279" s="5" customFormat="1" x14ac:dyDescent="0.25">
      <c r="A52" s="23" t="s">
        <v>117</v>
      </c>
      <c r="B52" s="25" t="s">
        <v>107</v>
      </c>
      <c r="C52" s="23"/>
      <c r="D52" s="23" t="s">
        <v>86</v>
      </c>
      <c r="E52" s="23" t="s">
        <v>25</v>
      </c>
      <c r="F52" s="24" t="s">
        <v>456</v>
      </c>
      <c r="G52" s="7"/>
      <c r="H52" s="7"/>
      <c r="I52" s="23" t="str">
        <f>IF(F52="Ne",IF(G52="Ano",IF(E52="Vysoká",10,IF(E52="Střední",5,1)),""),"")</f>
        <v/>
      </c>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row>
    <row r="53" spans="1:279" s="5" customFormat="1" x14ac:dyDescent="0.25">
      <c r="A53" s="23" t="s">
        <v>120</v>
      </c>
      <c r="B53" s="25" t="s">
        <v>108</v>
      </c>
      <c r="C53" s="23"/>
      <c r="D53" s="23" t="s">
        <v>86</v>
      </c>
      <c r="E53" s="23" t="s">
        <v>8</v>
      </c>
      <c r="F53" s="24" t="s">
        <v>220</v>
      </c>
      <c r="G53" s="7"/>
      <c r="H53" s="7"/>
      <c r="I53" s="23" t="str">
        <f>IF(F53="Ne",IF(G53="Ano",IF(E53="Vysoká",10,IF(E53="Střední",5,1)),""),"")</f>
        <v/>
      </c>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row>
    <row r="54" spans="1:279" s="5" customFormat="1" ht="25.5" x14ac:dyDescent="0.25">
      <c r="A54" s="23" t="s">
        <v>122</v>
      </c>
      <c r="B54" s="25" t="s">
        <v>110</v>
      </c>
      <c r="C54" s="23"/>
      <c r="D54" s="23" t="s">
        <v>86</v>
      </c>
      <c r="E54" s="23" t="s">
        <v>8</v>
      </c>
      <c r="F54" s="24" t="s">
        <v>220</v>
      </c>
      <c r="G54" s="7"/>
      <c r="H54" s="7"/>
      <c r="I54" s="23" t="str">
        <f>IF(F54="Ne",IF(G54="Ano",IF(E54="Vysoká",10,IF(E54="Střední",5,1)),""),"")</f>
        <v/>
      </c>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row>
    <row r="55" spans="1:279" s="2" customFormat="1" x14ac:dyDescent="0.25">
      <c r="A55" s="23" t="s">
        <v>124</v>
      </c>
      <c r="B55" s="25" t="s">
        <v>112</v>
      </c>
      <c r="C55" s="25"/>
      <c r="D55" s="23" t="s">
        <v>86</v>
      </c>
      <c r="E55" s="23" t="s">
        <v>8</v>
      </c>
      <c r="F55" s="24" t="s">
        <v>220</v>
      </c>
      <c r="G55" s="7"/>
      <c r="H55" s="7"/>
      <c r="I55" s="23" t="str">
        <f>IF(F55="Ne",IF(G55="Ano",IF(E55="Vysoká",10,IF(E55="Střední",5,1)),""),"")</f>
        <v/>
      </c>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row>
    <row r="56" spans="1:279" x14ac:dyDescent="0.25">
      <c r="A56" s="23" t="s">
        <v>126</v>
      </c>
      <c r="B56" s="25" t="s">
        <v>114</v>
      </c>
      <c r="C56" s="25"/>
      <c r="D56" s="23" t="s">
        <v>86</v>
      </c>
      <c r="E56" s="23" t="s">
        <v>25</v>
      </c>
      <c r="F56" s="24" t="s">
        <v>456</v>
      </c>
      <c r="G56" s="7"/>
      <c r="H56" s="7"/>
      <c r="I56" s="23" t="str">
        <f>IF(F56="Ne",IF(G56="Ano",IF(E56="Vysoká",10,IF(E56="Střední",5,1)),""),"")</f>
        <v/>
      </c>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row>
    <row r="57" spans="1:279" s="5" customFormat="1" ht="25.5" x14ac:dyDescent="0.25">
      <c r="A57" s="23" t="s">
        <v>128</v>
      </c>
      <c r="B57" s="25" t="s">
        <v>116</v>
      </c>
      <c r="C57" s="25"/>
      <c r="D57" s="23" t="s">
        <v>86</v>
      </c>
      <c r="E57" s="23" t="s">
        <v>8</v>
      </c>
      <c r="F57" s="24" t="s">
        <v>220</v>
      </c>
      <c r="G57" s="7"/>
      <c r="H57" s="7"/>
      <c r="I57" s="23" t="str">
        <f>IF(F57="Ne",IF(G57="Ano",IF(E57="Vysoká",10,IF(E57="Střední",5,1)),""),"")</f>
        <v/>
      </c>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row>
    <row r="58" spans="1:279" s="5" customFormat="1" ht="204" x14ac:dyDescent="0.25">
      <c r="A58" s="23" t="s">
        <v>130</v>
      </c>
      <c r="B58" s="23" t="s">
        <v>118</v>
      </c>
      <c r="C58" s="23" t="s">
        <v>119</v>
      </c>
      <c r="D58" s="23" t="s">
        <v>86</v>
      </c>
      <c r="E58" s="23" t="s">
        <v>8</v>
      </c>
      <c r="F58" s="24" t="s">
        <v>456</v>
      </c>
      <c r="G58" s="7"/>
      <c r="H58" s="7"/>
      <c r="I58" s="23" t="str">
        <f>IF(F58="Ne",IF(G58="Ano",IF(E58="Vysoká",10,IF(E58="Střední",5,1)),""),"")</f>
        <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row>
    <row r="59" spans="1:279" s="5" customFormat="1" ht="25.5" x14ac:dyDescent="0.25">
      <c r="A59" s="23" t="s">
        <v>132</v>
      </c>
      <c r="B59" s="25" t="s">
        <v>121</v>
      </c>
      <c r="C59" s="25" t="s">
        <v>462</v>
      </c>
      <c r="D59" s="23" t="s">
        <v>86</v>
      </c>
      <c r="E59" s="23" t="s">
        <v>8</v>
      </c>
      <c r="F59" s="24" t="s">
        <v>220</v>
      </c>
      <c r="G59" s="7"/>
      <c r="H59" s="7"/>
      <c r="I59" s="23" t="str">
        <f>IF(F59="Ne",IF(G59="Ano",IF(E59="Vysoká",10,IF(E59="Střední",5,1)),""),"")</f>
        <v/>
      </c>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row>
    <row r="60" spans="1:279" s="5" customFormat="1" ht="25.5" x14ac:dyDescent="0.25">
      <c r="A60" s="23" t="s">
        <v>134</v>
      </c>
      <c r="B60" s="23" t="s">
        <v>123</v>
      </c>
      <c r="C60" s="24" t="s">
        <v>463</v>
      </c>
      <c r="D60" s="23" t="s">
        <v>86</v>
      </c>
      <c r="E60" s="23" t="s">
        <v>8</v>
      </c>
      <c r="F60" s="24" t="s">
        <v>220</v>
      </c>
      <c r="G60" s="7"/>
      <c r="H60" s="7"/>
      <c r="I60" s="23" t="str">
        <f>IF(F60="Ne",IF(G60="Ano",IF(E60="Vysoká",10,IF(E60="Střední",5,1)),""),"")</f>
        <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row>
    <row r="61" spans="1:279" s="5" customFormat="1" ht="25.5" x14ac:dyDescent="0.25">
      <c r="A61" s="23" t="s">
        <v>136</v>
      </c>
      <c r="B61" s="25" t="s">
        <v>125</v>
      </c>
      <c r="C61" s="25" t="s">
        <v>458</v>
      </c>
      <c r="D61" s="23" t="s">
        <v>86</v>
      </c>
      <c r="E61" s="23" t="s">
        <v>8</v>
      </c>
      <c r="F61" s="24" t="s">
        <v>456</v>
      </c>
      <c r="G61" s="7"/>
      <c r="H61" s="7"/>
      <c r="I61" s="23" t="str">
        <f>IF(F61="Ne",IF(G61="Ano",IF(E61="Vysoká",10,IF(E61="Střední",5,1)),""),"")</f>
        <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row>
    <row r="62" spans="1:279" s="5" customFormat="1" x14ac:dyDescent="0.25">
      <c r="A62" s="23" t="s">
        <v>138</v>
      </c>
      <c r="B62" s="23" t="s">
        <v>127</v>
      </c>
      <c r="C62" s="23"/>
      <c r="D62" s="23" t="s">
        <v>86</v>
      </c>
      <c r="E62" s="23" t="s">
        <v>8</v>
      </c>
      <c r="F62" s="24" t="s">
        <v>456</v>
      </c>
      <c r="G62" s="7"/>
      <c r="H62" s="7"/>
      <c r="I62" s="23" t="str">
        <f>IF(F62="Ne",IF(G62="Ano",IF(E62="Vysoká",10,IF(E62="Střední",5,1)),""),"")</f>
        <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row>
    <row r="63" spans="1:279" s="5" customFormat="1" x14ac:dyDescent="0.25">
      <c r="A63" s="23" t="s">
        <v>141</v>
      </c>
      <c r="B63" s="23" t="s">
        <v>129</v>
      </c>
      <c r="C63" s="23"/>
      <c r="D63" s="23" t="s">
        <v>86</v>
      </c>
      <c r="E63" s="23" t="s">
        <v>25</v>
      </c>
      <c r="F63" s="24" t="s">
        <v>456</v>
      </c>
      <c r="G63" s="7"/>
      <c r="H63" s="7"/>
      <c r="I63" s="23" t="str">
        <f>IF(F63="Ne",IF(G63="Ano",IF(E63="Vysoká",10,IF(E63="Střední",5,1)),""),"")</f>
        <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row>
    <row r="64" spans="1:279" s="5" customFormat="1" x14ac:dyDescent="0.25">
      <c r="A64" s="23" t="s">
        <v>143</v>
      </c>
      <c r="B64" s="23" t="s">
        <v>131</v>
      </c>
      <c r="C64" s="23"/>
      <c r="D64" s="23" t="s">
        <v>86</v>
      </c>
      <c r="E64" s="23" t="s">
        <v>8</v>
      </c>
      <c r="F64" s="24" t="s">
        <v>456</v>
      </c>
      <c r="G64" s="7"/>
      <c r="H64" s="7"/>
      <c r="I64" s="23" t="str">
        <f>IF(F64="Ne",IF(G64="Ano",IF(E64="Vysoká",10,IF(E64="Střední",5,1)),""),"")</f>
        <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row>
    <row r="65" spans="1:279" s="5" customFormat="1" x14ac:dyDescent="0.25">
      <c r="A65" s="23" t="s">
        <v>511</v>
      </c>
      <c r="B65" s="23" t="s">
        <v>133</v>
      </c>
      <c r="C65" s="23"/>
      <c r="D65" s="23" t="s">
        <v>86</v>
      </c>
      <c r="E65" s="23" t="s">
        <v>25</v>
      </c>
      <c r="F65" s="24" t="s">
        <v>456</v>
      </c>
      <c r="G65" s="7"/>
      <c r="H65" s="7"/>
      <c r="I65" s="23" t="str">
        <f>IF(F65="Ne",IF(G65="Ano",IF(E65="Vysoká",10,IF(E65="Střední",5,1)),""),"")</f>
        <v/>
      </c>
      <c r="J65" s="3"/>
      <c r="K65" s="3"/>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row>
    <row r="66" spans="1:279" s="5" customFormat="1" x14ac:dyDescent="0.25">
      <c r="A66" s="23" t="s">
        <v>145</v>
      </c>
      <c r="B66" s="23" t="s">
        <v>135</v>
      </c>
      <c r="C66" s="23"/>
      <c r="D66" s="23" t="s">
        <v>86</v>
      </c>
      <c r="E66" s="23" t="s">
        <v>8</v>
      </c>
      <c r="F66" s="24" t="s">
        <v>456</v>
      </c>
      <c r="G66" s="7"/>
      <c r="H66" s="7"/>
      <c r="I66" s="23" t="str">
        <f>IF(F66="Ne",IF(G66="Ano",IF(E66="Vysoká",10,IF(E66="Střední",5,1)),""),"")</f>
        <v/>
      </c>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row>
    <row r="67" spans="1:279" s="5" customFormat="1" x14ac:dyDescent="0.25">
      <c r="A67" s="23" t="s">
        <v>512</v>
      </c>
      <c r="B67" s="23" t="s">
        <v>137</v>
      </c>
      <c r="C67" s="23"/>
      <c r="D67" s="23" t="s">
        <v>86</v>
      </c>
      <c r="E67" s="23" t="s">
        <v>8</v>
      </c>
      <c r="F67" s="24" t="s">
        <v>220</v>
      </c>
      <c r="G67" s="7"/>
      <c r="H67" s="7"/>
      <c r="I67" s="23" t="str">
        <f>IF(F67="Ne",IF(G67="Ano",IF(E67="Vysoká",10,IF(E67="Střední",5,1)),""),"")</f>
        <v/>
      </c>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row>
    <row r="68" spans="1:279" s="5" customFormat="1" x14ac:dyDescent="0.25">
      <c r="A68" s="23" t="s">
        <v>147</v>
      </c>
      <c r="B68" s="23" t="s">
        <v>535</v>
      </c>
      <c r="C68" s="23"/>
      <c r="D68" s="23" t="s">
        <v>86</v>
      </c>
      <c r="E68" s="23" t="s">
        <v>8</v>
      </c>
      <c r="F68" s="24" t="s">
        <v>456</v>
      </c>
      <c r="G68" s="7"/>
      <c r="H68" s="7"/>
      <c r="I68" s="23" t="str">
        <f>IF(F68="Ne",IF(G68="Ano",IF(E68="Vysoká",10,IF(E68="Střední",5,1)),""),"")</f>
        <v/>
      </c>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row>
    <row r="69" spans="1:279" s="5" customFormat="1" ht="395.25" x14ac:dyDescent="0.25">
      <c r="A69" s="23" t="s">
        <v>149</v>
      </c>
      <c r="B69" s="23" t="s">
        <v>139</v>
      </c>
      <c r="C69" s="23" t="s">
        <v>140</v>
      </c>
      <c r="D69" s="23" t="s">
        <v>536</v>
      </c>
      <c r="E69" s="23" t="s">
        <v>8</v>
      </c>
      <c r="F69" s="24" t="s">
        <v>220</v>
      </c>
      <c r="G69" s="7"/>
      <c r="H69" s="7"/>
      <c r="I69" s="23" t="str">
        <f>IF(F69="Ne",IF(G69="Ano",IF(E69="Vysoká",10,IF(E69="Střední",5,1)),""),"")</f>
        <v/>
      </c>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row>
    <row r="70" spans="1:279" s="5" customFormat="1" x14ac:dyDescent="0.25">
      <c r="A70" s="23" t="s">
        <v>513</v>
      </c>
      <c r="B70" s="23" t="s">
        <v>142</v>
      </c>
      <c r="C70" s="23"/>
      <c r="D70" s="23" t="s">
        <v>536</v>
      </c>
      <c r="E70" s="23" t="s">
        <v>8</v>
      </c>
      <c r="F70" s="24" t="s">
        <v>456</v>
      </c>
      <c r="G70" s="7"/>
      <c r="H70" s="7"/>
      <c r="I70" s="23" t="str">
        <f>IF(F70="Ne",IF(G70="Ano",IF(E70="Vysoká",10,IF(E70="Střední",5,1)),""),"")</f>
        <v/>
      </c>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row>
    <row r="71" spans="1:279" s="5" customFormat="1" x14ac:dyDescent="0.25">
      <c r="A71" s="23" t="s">
        <v>151</v>
      </c>
      <c r="B71" s="23" t="s">
        <v>144</v>
      </c>
      <c r="C71" s="23"/>
      <c r="D71" s="23" t="s">
        <v>536</v>
      </c>
      <c r="E71" s="23" t="s">
        <v>8</v>
      </c>
      <c r="F71" s="24" t="s">
        <v>456</v>
      </c>
      <c r="G71" s="7"/>
      <c r="H71" s="7"/>
      <c r="I71" s="23" t="str">
        <f>IF(F71="Ne",IF(G71="Ano",IF(E71="Vysoká",10,IF(E71="Střední",5,1)),""),"")</f>
        <v/>
      </c>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row>
    <row r="72" spans="1:279" s="5" customFormat="1" x14ac:dyDescent="0.25">
      <c r="A72" s="23" t="s">
        <v>153</v>
      </c>
      <c r="B72" s="23" t="s">
        <v>146</v>
      </c>
      <c r="C72" s="23"/>
      <c r="D72" s="23" t="s">
        <v>536</v>
      </c>
      <c r="E72" s="23" t="s">
        <v>28</v>
      </c>
      <c r="F72" s="24" t="s">
        <v>456</v>
      </c>
      <c r="G72" s="7"/>
      <c r="H72" s="7"/>
      <c r="I72" s="23" t="str">
        <f>IF(F72="Ne",IF(G72="Ano",IF(E72="Vysoká",10,IF(E72="Střední",5,1)),""),"")</f>
        <v/>
      </c>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row>
    <row r="73" spans="1:279" s="5" customFormat="1" x14ac:dyDescent="0.25">
      <c r="A73" s="23" t="s">
        <v>514</v>
      </c>
      <c r="B73" s="23" t="s">
        <v>148</v>
      </c>
      <c r="C73" s="23"/>
      <c r="D73" s="23" t="s">
        <v>536</v>
      </c>
      <c r="E73" s="23" t="s">
        <v>28</v>
      </c>
      <c r="F73" s="24" t="s">
        <v>456</v>
      </c>
      <c r="G73" s="7"/>
      <c r="H73" s="7"/>
      <c r="I73" s="23" t="str">
        <f>IF(F73="Ne",IF(G73="Ano",IF(E73="Vysoká",10,IF(E73="Střední",5,1)),""),"")</f>
        <v/>
      </c>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row>
    <row r="74" spans="1:279" s="5" customFormat="1" x14ac:dyDescent="0.25">
      <c r="A74" s="23" t="s">
        <v>156</v>
      </c>
      <c r="B74" s="23" t="s">
        <v>150</v>
      </c>
      <c r="C74" s="23"/>
      <c r="D74" s="23" t="s">
        <v>536</v>
      </c>
      <c r="E74" s="23" t="s">
        <v>8</v>
      </c>
      <c r="F74" s="24" t="s">
        <v>220</v>
      </c>
      <c r="G74" s="7"/>
      <c r="H74" s="7"/>
      <c r="I74" s="23" t="str">
        <f>IF(F74="Ne",IF(G74="Ano",IF(E74="Vysoká",10,IF(E74="Střední",5,1)),""),"")</f>
        <v/>
      </c>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row>
    <row r="75" spans="1:279" s="5" customFormat="1" x14ac:dyDescent="0.25">
      <c r="A75" s="23" t="s">
        <v>158</v>
      </c>
      <c r="B75" s="23" t="s">
        <v>152</v>
      </c>
      <c r="C75" s="23"/>
      <c r="D75" s="23" t="s">
        <v>536</v>
      </c>
      <c r="E75" s="23" t="s">
        <v>25</v>
      </c>
      <c r="F75" s="24" t="s">
        <v>456</v>
      </c>
      <c r="G75" s="7"/>
      <c r="H75" s="7"/>
      <c r="I75" s="23" t="str">
        <f>IF(F75="Ne",IF(G75="Ano",IF(E75="Vysoká",10,IF(E75="Střední",5,1)),""),"")</f>
        <v/>
      </c>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row>
    <row r="76" spans="1:279" s="5" customFormat="1" ht="25.5" x14ac:dyDescent="0.25">
      <c r="A76" s="23" t="s">
        <v>160</v>
      </c>
      <c r="B76" s="23" t="s">
        <v>154</v>
      </c>
      <c r="C76" s="23"/>
      <c r="D76" s="23" t="s">
        <v>155</v>
      </c>
      <c r="E76" s="23" t="s">
        <v>8</v>
      </c>
      <c r="F76" s="24" t="s">
        <v>220</v>
      </c>
      <c r="G76" s="20"/>
      <c r="H76" s="7"/>
      <c r="I76" s="23" t="str">
        <f>IF(F76="Ne",IF(G76="Ano",IF(E76="Vysoká",10,IF(E76="Střední",5,1)),""),"")</f>
        <v/>
      </c>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row>
    <row r="77" spans="1:279" s="5" customFormat="1" x14ac:dyDescent="0.25">
      <c r="A77" s="23" t="s">
        <v>162</v>
      </c>
      <c r="B77" s="23" t="s">
        <v>157</v>
      </c>
      <c r="C77" s="23"/>
      <c r="D77" s="23" t="s">
        <v>155</v>
      </c>
      <c r="E77" s="23" t="s">
        <v>8</v>
      </c>
      <c r="F77" s="24" t="s">
        <v>220</v>
      </c>
      <c r="G77" s="20"/>
      <c r="H77" s="7"/>
      <c r="I77" s="23" t="str">
        <f>IF(F77="Ne",IF(G77="Ano",IF(E77="Vysoká",10,IF(E77="Střední",5,1)),""),"")</f>
        <v/>
      </c>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c r="JI77" s="10"/>
      <c r="JJ77" s="10"/>
      <c r="JK77" s="10"/>
      <c r="JL77" s="10"/>
      <c r="JM77" s="10"/>
      <c r="JN77" s="10"/>
      <c r="JO77" s="10"/>
      <c r="JP77" s="10"/>
      <c r="JQ77" s="10"/>
      <c r="JR77" s="10"/>
      <c r="JS77" s="10"/>
    </row>
    <row r="78" spans="1:279" s="5" customFormat="1" x14ac:dyDescent="0.25">
      <c r="A78" s="23" t="s">
        <v>164</v>
      </c>
      <c r="B78" s="23" t="s">
        <v>159</v>
      </c>
      <c r="C78" s="23"/>
      <c r="D78" s="23" t="s">
        <v>155</v>
      </c>
      <c r="E78" s="23" t="s">
        <v>8</v>
      </c>
      <c r="F78" s="24" t="s">
        <v>220</v>
      </c>
      <c r="G78" s="20"/>
      <c r="H78" s="7"/>
      <c r="I78" s="23" t="str">
        <f>IF(F78="Ne",IF(G78="Ano",IF(E78="Vysoká",10,IF(E78="Střední",5,1)),""),"")</f>
        <v/>
      </c>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row>
    <row r="79" spans="1:279" s="5" customFormat="1" x14ac:dyDescent="0.25">
      <c r="A79" s="23" t="s">
        <v>166</v>
      </c>
      <c r="B79" s="23" t="s">
        <v>161</v>
      </c>
      <c r="C79" s="23"/>
      <c r="D79" s="23" t="s">
        <v>155</v>
      </c>
      <c r="E79" s="23" t="s">
        <v>8</v>
      </c>
      <c r="F79" s="24" t="s">
        <v>456</v>
      </c>
      <c r="G79" s="20"/>
      <c r="H79" s="7"/>
      <c r="I79" s="23" t="str">
        <f>IF(F79="Ne",IF(G79="Ano",IF(E79="Vysoká",10,IF(E79="Střední",5,1)),""),"")</f>
        <v/>
      </c>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row>
    <row r="80" spans="1:279" s="5" customFormat="1" ht="51" x14ac:dyDescent="0.25">
      <c r="A80" s="23" t="s">
        <v>168</v>
      </c>
      <c r="B80" s="23" t="s">
        <v>163</v>
      </c>
      <c r="C80" s="25" t="s">
        <v>537</v>
      </c>
      <c r="D80" s="23" t="s">
        <v>155</v>
      </c>
      <c r="E80" s="23" t="s">
        <v>8</v>
      </c>
      <c r="F80" s="24" t="s">
        <v>456</v>
      </c>
      <c r="G80" s="20"/>
      <c r="H80" s="7"/>
      <c r="I80" s="23" t="str">
        <f>IF(F80="Ne",IF(G80="Ano",IF(E80="Vysoká",10,IF(E80="Střední",5,1)),""),"")</f>
        <v/>
      </c>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c r="IY80" s="10"/>
      <c r="IZ80" s="10"/>
      <c r="JA80" s="10"/>
      <c r="JB80" s="10"/>
      <c r="JC80" s="10"/>
      <c r="JD80" s="10"/>
      <c r="JE80" s="10"/>
      <c r="JF80" s="10"/>
      <c r="JG80" s="10"/>
      <c r="JH80" s="10"/>
      <c r="JI80" s="10"/>
      <c r="JJ80" s="10"/>
      <c r="JK80" s="10"/>
      <c r="JL80" s="10"/>
      <c r="JM80" s="10"/>
      <c r="JN80" s="10"/>
      <c r="JO80" s="10"/>
      <c r="JP80" s="10"/>
      <c r="JQ80" s="10"/>
      <c r="JR80" s="10"/>
      <c r="JS80" s="10"/>
    </row>
    <row r="81" spans="1:280" s="5" customFormat="1" x14ac:dyDescent="0.25">
      <c r="A81" s="23" t="s">
        <v>170</v>
      </c>
      <c r="B81" s="23" t="s">
        <v>165</v>
      </c>
      <c r="C81" s="25"/>
      <c r="D81" s="23" t="s">
        <v>155</v>
      </c>
      <c r="E81" s="23" t="s">
        <v>8</v>
      </c>
      <c r="F81" s="24" t="s">
        <v>456</v>
      </c>
      <c r="G81" s="20"/>
      <c r="H81" s="7"/>
      <c r="I81" s="23" t="str">
        <f>IF(F81="Ne",IF(G81="Ano",IF(E81="Vysoká",10,IF(E81="Střední",5,1)),""),"")</f>
        <v/>
      </c>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c r="IY81" s="10"/>
      <c r="IZ81" s="10"/>
      <c r="JA81" s="10"/>
      <c r="JB81" s="10"/>
      <c r="JC81" s="10"/>
      <c r="JD81" s="10"/>
      <c r="JE81" s="10"/>
      <c r="JF81" s="10"/>
      <c r="JG81" s="10"/>
      <c r="JH81" s="10"/>
      <c r="JI81" s="10"/>
      <c r="JJ81" s="10"/>
      <c r="JK81" s="10"/>
      <c r="JL81" s="10"/>
      <c r="JM81" s="10"/>
      <c r="JN81" s="10"/>
      <c r="JO81" s="10"/>
      <c r="JP81" s="10"/>
      <c r="JQ81" s="10"/>
      <c r="JR81" s="10"/>
      <c r="JS81" s="10"/>
    </row>
    <row r="82" spans="1:280" s="5" customFormat="1" x14ac:dyDescent="0.25">
      <c r="A82" s="23" t="s">
        <v>172</v>
      </c>
      <c r="B82" s="25" t="s">
        <v>167</v>
      </c>
      <c r="C82" s="25"/>
      <c r="D82" s="23" t="s">
        <v>155</v>
      </c>
      <c r="E82" s="23" t="s">
        <v>8</v>
      </c>
      <c r="F82" s="24" t="s">
        <v>456</v>
      </c>
      <c r="G82" s="20"/>
      <c r="H82" s="7"/>
      <c r="I82" s="23" t="str">
        <f>IF(F82="Ne",IF(G82="Ano",IF(E82="Vysoká",10,IF(E82="Střední",5,1)),""),"")</f>
        <v/>
      </c>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c r="IY82" s="10"/>
      <c r="IZ82" s="10"/>
      <c r="JA82" s="10"/>
      <c r="JB82" s="10"/>
      <c r="JC82" s="10"/>
      <c r="JD82" s="10"/>
      <c r="JE82" s="10"/>
      <c r="JF82" s="10"/>
      <c r="JG82" s="10"/>
      <c r="JH82" s="10"/>
      <c r="JI82" s="10"/>
      <c r="JJ82" s="10"/>
      <c r="JK82" s="10"/>
      <c r="JL82" s="10"/>
      <c r="JM82" s="10"/>
      <c r="JN82" s="10"/>
      <c r="JO82" s="10"/>
      <c r="JP82" s="10"/>
      <c r="JQ82" s="10"/>
      <c r="JR82" s="10"/>
      <c r="JS82" s="10"/>
    </row>
    <row r="83" spans="1:280" s="5" customFormat="1" x14ac:dyDescent="0.25">
      <c r="A83" s="23" t="s">
        <v>174</v>
      </c>
      <c r="B83" s="25" t="s">
        <v>169</v>
      </c>
      <c r="C83" s="25"/>
      <c r="D83" s="23" t="s">
        <v>155</v>
      </c>
      <c r="E83" s="23" t="s">
        <v>8</v>
      </c>
      <c r="F83" s="24" t="s">
        <v>456</v>
      </c>
      <c r="G83" s="20"/>
      <c r="H83" s="7"/>
      <c r="I83" s="23" t="str">
        <f>IF(F83="Ne",IF(G83="Ano",IF(E83="Vysoká",10,IF(E83="Střední",5,1)),""),"")</f>
        <v/>
      </c>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row>
    <row r="84" spans="1:280" s="5" customFormat="1" x14ac:dyDescent="0.25">
      <c r="A84" s="23" t="s">
        <v>515</v>
      </c>
      <c r="B84" s="25" t="s">
        <v>171</v>
      </c>
      <c r="C84" s="25"/>
      <c r="D84" s="23" t="s">
        <v>155</v>
      </c>
      <c r="E84" s="23" t="s">
        <v>8</v>
      </c>
      <c r="F84" s="24" t="s">
        <v>456</v>
      </c>
      <c r="G84" s="20"/>
      <c r="H84" s="7"/>
      <c r="I84" s="23" t="str">
        <f>IF(F84="Ne",IF(G84="Ano",IF(E84="Vysoká",10,IF(E84="Střední",5,1)),""),"")</f>
        <v/>
      </c>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row>
    <row r="85" spans="1:280" s="5" customFormat="1" x14ac:dyDescent="0.25">
      <c r="A85" s="23" t="s">
        <v>516</v>
      </c>
      <c r="B85" s="25" t="s">
        <v>173</v>
      </c>
      <c r="C85" s="25"/>
      <c r="D85" s="23" t="s">
        <v>155</v>
      </c>
      <c r="E85" s="23" t="s">
        <v>8</v>
      </c>
      <c r="F85" s="24" t="s">
        <v>220</v>
      </c>
      <c r="G85" s="20"/>
      <c r="H85" s="7"/>
      <c r="I85" s="23" t="str">
        <f>IF(F85="Ne",IF(G85="Ano",IF(E85="Vysoká",10,IF(E85="Střední",5,1)),""),"")</f>
        <v/>
      </c>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row>
    <row r="86" spans="1:280" s="5" customFormat="1" x14ac:dyDescent="0.25">
      <c r="A86" s="23" t="s">
        <v>517</v>
      </c>
      <c r="B86" s="25" t="s">
        <v>175</v>
      </c>
      <c r="C86" s="25"/>
      <c r="D86" s="23" t="s">
        <v>155</v>
      </c>
      <c r="E86" s="23" t="s">
        <v>8</v>
      </c>
      <c r="F86" s="24" t="s">
        <v>456</v>
      </c>
      <c r="G86" s="20"/>
      <c r="H86" s="7"/>
      <c r="I86" s="23" t="str">
        <f>IF(F86="Ne",IF(G86="Ano",IF(E86="Vysoká",10,IF(E86="Střední",5,1)),""),"")</f>
        <v/>
      </c>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c r="IZ86" s="10"/>
      <c r="JA86" s="10"/>
      <c r="JB86" s="10"/>
      <c r="JC86" s="10"/>
      <c r="JD86" s="10"/>
      <c r="JE86" s="10"/>
      <c r="JF86" s="10"/>
      <c r="JG86" s="10"/>
      <c r="JH86" s="10"/>
      <c r="JI86" s="10"/>
      <c r="JJ86" s="10"/>
      <c r="JK86" s="10"/>
      <c r="JL86" s="10"/>
      <c r="JM86" s="10"/>
      <c r="JN86" s="10"/>
      <c r="JO86" s="10"/>
      <c r="JP86" s="10"/>
      <c r="JQ86" s="10"/>
      <c r="JR86" s="10"/>
      <c r="JS86" s="10"/>
    </row>
    <row r="87" spans="1:280" s="10" customFormat="1" x14ac:dyDescent="0.25">
      <c r="A87" s="23" t="s">
        <v>518</v>
      </c>
      <c r="B87" s="23" t="s">
        <v>530</v>
      </c>
      <c r="C87" s="25"/>
      <c r="D87" s="23" t="s">
        <v>538</v>
      </c>
      <c r="E87" s="23" t="s">
        <v>8</v>
      </c>
      <c r="F87" s="24" t="s">
        <v>220</v>
      </c>
      <c r="G87" s="7"/>
      <c r="H87" s="7"/>
      <c r="I87" s="23" t="str">
        <f>IF(F87="Ne",IF(G87="Ano",IF(E87="Vysoká",10,IF(E87="Střední",5,1)),""),"")</f>
        <v/>
      </c>
    </row>
    <row r="88" spans="1:280" s="8" customFormat="1" x14ac:dyDescent="0.25">
      <c r="A88" s="23" t="s">
        <v>519</v>
      </c>
      <c r="B88" s="25" t="s">
        <v>177</v>
      </c>
      <c r="C88" s="25"/>
      <c r="D88" s="23" t="s">
        <v>538</v>
      </c>
      <c r="E88" s="23" t="s">
        <v>8</v>
      </c>
      <c r="F88" s="24" t="s">
        <v>220</v>
      </c>
      <c r="G88" s="7"/>
      <c r="H88" s="7"/>
      <c r="I88" s="23" t="str">
        <f>IF(F88="Ne",IF(G88="Ano",IF(E88="Vysoká",10,IF(E88="Střední",5,1)),""),"")</f>
        <v/>
      </c>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c r="IY88" s="10"/>
      <c r="IZ88" s="10"/>
      <c r="JA88" s="10"/>
      <c r="JB88" s="10"/>
      <c r="JC88" s="10"/>
      <c r="JD88" s="10"/>
      <c r="JE88" s="10"/>
      <c r="JF88" s="10"/>
      <c r="JG88" s="10"/>
      <c r="JH88" s="10"/>
      <c r="JI88" s="10"/>
      <c r="JJ88" s="10"/>
      <c r="JK88" s="10"/>
      <c r="JL88" s="10"/>
      <c r="JM88" s="10"/>
      <c r="JN88" s="10"/>
      <c r="JO88" s="10"/>
      <c r="JP88" s="10"/>
      <c r="JQ88" s="10"/>
      <c r="JR88" s="10"/>
      <c r="JS88" s="10"/>
      <c r="JT88" s="10"/>
    </row>
    <row r="89" spans="1:280" s="9" customFormat="1" ht="42.75" customHeight="1" x14ac:dyDescent="0.25">
      <c r="A89" s="23" t="s">
        <v>176</v>
      </c>
      <c r="B89" s="25" t="s">
        <v>179</v>
      </c>
      <c r="C89" s="25"/>
      <c r="D89" s="25" t="s">
        <v>538</v>
      </c>
      <c r="E89" s="25" t="s">
        <v>8</v>
      </c>
      <c r="F89" s="25" t="s">
        <v>456</v>
      </c>
      <c r="G89" s="20"/>
      <c r="H89" s="7"/>
      <c r="I89" s="23" t="str">
        <f>IF(F89="Ne",IF(G89="Ano",IF(E89="Vysoká",10,IF(E89="Střední",5,1)),""),"")</f>
        <v/>
      </c>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row>
    <row r="90" spans="1:280" s="9" customFormat="1" ht="23.25" customHeight="1" x14ac:dyDescent="0.25">
      <c r="A90" s="23" t="s">
        <v>178</v>
      </c>
      <c r="B90" s="25" t="s">
        <v>180</v>
      </c>
      <c r="C90" s="25"/>
      <c r="D90" s="25" t="s">
        <v>538</v>
      </c>
      <c r="E90" s="25" t="s">
        <v>8</v>
      </c>
      <c r="F90" s="25" t="s">
        <v>220</v>
      </c>
      <c r="G90" s="20"/>
      <c r="H90" s="7"/>
      <c r="I90" s="23" t="str">
        <f>IF(F90="Ne",IF(G90="Ano",IF(E90="Vysoká",10,IF(E90="Střední",5,1)),""),"")</f>
        <v/>
      </c>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row>
    <row r="91" spans="1:280" s="9" customFormat="1" ht="32.25" customHeight="1" x14ac:dyDescent="0.25">
      <c r="A91" s="23" t="s">
        <v>182</v>
      </c>
      <c r="B91" s="25" t="s">
        <v>181</v>
      </c>
      <c r="C91" s="25"/>
      <c r="D91" s="23" t="s">
        <v>538</v>
      </c>
      <c r="E91" s="23" t="s">
        <v>8</v>
      </c>
      <c r="F91" s="24" t="s">
        <v>456</v>
      </c>
      <c r="G91" s="7"/>
      <c r="H91" s="7"/>
      <c r="I91" s="23" t="str">
        <f>IF(F91="Ne",IF(G91="Ano",IF(E91="Vysoká",10,IF(E91="Střední",5,1)),""),"")</f>
        <v/>
      </c>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row>
    <row r="92" spans="1:280" s="8" customFormat="1" x14ac:dyDescent="0.25">
      <c r="A92" s="23" t="s">
        <v>184</v>
      </c>
      <c r="B92" s="23" t="s">
        <v>183</v>
      </c>
      <c r="C92" s="25"/>
      <c r="D92" s="23" t="s">
        <v>538</v>
      </c>
      <c r="E92" s="23" t="s">
        <v>8</v>
      </c>
      <c r="F92" s="24" t="s">
        <v>220</v>
      </c>
      <c r="G92" s="7"/>
      <c r="H92" s="7"/>
      <c r="I92" s="23" t="str">
        <f>IF(F92="Ne",IF(G92="Ano",IF(E92="Vysoká",10,IF(E92="Střední",5,1)),""),"")</f>
        <v/>
      </c>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row>
    <row r="93" spans="1:280" s="9" customFormat="1" x14ac:dyDescent="0.25">
      <c r="A93" s="23" t="s">
        <v>186</v>
      </c>
      <c r="B93" s="25" t="s">
        <v>185</v>
      </c>
      <c r="C93" s="25"/>
      <c r="D93" s="23" t="s">
        <v>538</v>
      </c>
      <c r="E93" s="23" t="s">
        <v>8</v>
      </c>
      <c r="F93" s="24" t="s">
        <v>220</v>
      </c>
      <c r="G93" s="7"/>
      <c r="H93" s="7"/>
      <c r="I93" s="23" t="str">
        <f>IF(F93="Ne",IF(G93="Ano",IF(E93="Vysoká",10,IF(E93="Střední",5,1)),""),"")</f>
        <v/>
      </c>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row>
    <row r="94" spans="1:280" s="8" customFormat="1" ht="33" customHeight="1" x14ac:dyDescent="0.25">
      <c r="A94" s="23" t="s">
        <v>187</v>
      </c>
      <c r="B94" s="25" t="s">
        <v>539</v>
      </c>
      <c r="C94" s="25"/>
      <c r="D94" s="23" t="s">
        <v>538</v>
      </c>
      <c r="E94" s="23" t="s">
        <v>8</v>
      </c>
      <c r="F94" s="24" t="s">
        <v>456</v>
      </c>
      <c r="G94" s="7"/>
      <c r="H94" s="7"/>
      <c r="I94" s="23" t="str">
        <f>IF(F94="Ne",IF(G94="Ano",IF(E94="Vysoká",10,IF(E94="Střední",5,1)),""),"")</f>
        <v/>
      </c>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row>
    <row r="95" spans="1:280" s="8" customFormat="1" x14ac:dyDescent="0.25">
      <c r="A95" s="23" t="s">
        <v>520</v>
      </c>
      <c r="B95" s="25" t="s">
        <v>188</v>
      </c>
      <c r="C95" s="25"/>
      <c r="D95" s="23" t="s">
        <v>538</v>
      </c>
      <c r="E95" s="23" t="s">
        <v>8</v>
      </c>
      <c r="F95" s="24" t="s">
        <v>220</v>
      </c>
      <c r="G95" s="7"/>
      <c r="H95" s="7"/>
      <c r="I95" s="23" t="str">
        <f>IF(F95="Ne",IF(G95="Ano",IF(E95="Vysoká",10,IF(E95="Střední",5,1)),""),"")</f>
        <v/>
      </c>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row>
    <row r="96" spans="1:280" s="8" customFormat="1" x14ac:dyDescent="0.25">
      <c r="A96" s="23" t="s">
        <v>189</v>
      </c>
      <c r="B96" s="25" t="s">
        <v>190</v>
      </c>
      <c r="C96" s="25" t="s">
        <v>191</v>
      </c>
      <c r="D96" s="23" t="s">
        <v>538</v>
      </c>
      <c r="E96" s="23" t="s">
        <v>8</v>
      </c>
      <c r="F96" s="24" t="s">
        <v>456</v>
      </c>
      <c r="G96" s="7"/>
      <c r="H96" s="7"/>
      <c r="I96" s="23" t="str">
        <f>IF(F96="Ne",IF(G96="Ano",IF(E96="Vysoká",10,IF(E96="Střední",5,1)),""),"")</f>
        <v/>
      </c>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row>
    <row r="97" spans="1:280" s="9" customFormat="1" x14ac:dyDescent="0.25">
      <c r="A97" s="23" t="s">
        <v>521</v>
      </c>
      <c r="B97" s="23" t="s">
        <v>193</v>
      </c>
      <c r="C97" s="25"/>
      <c r="D97" s="23" t="s">
        <v>538</v>
      </c>
      <c r="E97" s="23" t="s">
        <v>8</v>
      </c>
      <c r="F97" s="24" t="s">
        <v>220</v>
      </c>
      <c r="G97" s="7"/>
      <c r="H97" s="7"/>
      <c r="I97" s="23" t="str">
        <f>IF(F97="Ne",IF(G97="Ano",IF(E97="Vysoká",10,IF(E97="Střední",5,1)),""),"")</f>
        <v/>
      </c>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row>
    <row r="98" spans="1:280" s="9" customFormat="1" x14ac:dyDescent="0.25">
      <c r="A98" s="23" t="s">
        <v>192</v>
      </c>
      <c r="B98" s="23" t="s">
        <v>195</v>
      </c>
      <c r="C98" s="23" t="s">
        <v>540</v>
      </c>
      <c r="D98" s="23" t="s">
        <v>538</v>
      </c>
      <c r="E98" s="23" t="s">
        <v>8</v>
      </c>
      <c r="F98" s="24" t="s">
        <v>220</v>
      </c>
      <c r="G98" s="7"/>
      <c r="H98" s="7"/>
      <c r="I98" s="23" t="str">
        <f>IF(F98="Ne",IF(G98="Ano",IF(E98="Vysoká",10,IF(E98="Střední",5,1)),""),"")</f>
        <v/>
      </c>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row>
    <row r="99" spans="1:280" s="9" customFormat="1" x14ac:dyDescent="0.25">
      <c r="A99" s="23" t="s">
        <v>194</v>
      </c>
      <c r="B99" s="23" t="s">
        <v>196</v>
      </c>
      <c r="C99" s="23" t="s">
        <v>197</v>
      </c>
      <c r="D99" s="23" t="s">
        <v>538</v>
      </c>
      <c r="E99" s="23" t="s">
        <v>8</v>
      </c>
      <c r="F99" s="24" t="s">
        <v>456</v>
      </c>
      <c r="G99" s="7"/>
      <c r="H99" s="7"/>
      <c r="I99" s="23" t="str">
        <f>IF(F99="Ne",IF(G99="Ano",IF(E99="Vysoká",10,IF(E99="Střední",5,1)),""),"")</f>
        <v/>
      </c>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row>
    <row r="100" spans="1:280" s="9" customFormat="1" x14ac:dyDescent="0.25">
      <c r="A100" s="23" t="s">
        <v>522</v>
      </c>
      <c r="B100" s="25" t="s">
        <v>198</v>
      </c>
      <c r="C100" s="25"/>
      <c r="D100" s="23" t="s">
        <v>538</v>
      </c>
      <c r="E100" s="23" t="s">
        <v>8</v>
      </c>
      <c r="F100" s="24" t="s">
        <v>220</v>
      </c>
      <c r="G100" s="7"/>
      <c r="H100" s="7"/>
      <c r="I100" s="23" t="str">
        <f>IF(F100="Ne",IF(G100="Ano",IF(E100="Vysoká",10,IF(E100="Střední",5,1)),""),"")</f>
        <v/>
      </c>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row>
    <row r="101" spans="1:280" s="9" customFormat="1" x14ac:dyDescent="0.25">
      <c r="A101" s="23" t="s">
        <v>523</v>
      </c>
      <c r="B101" s="25" t="s">
        <v>199</v>
      </c>
      <c r="C101" s="24"/>
      <c r="D101" s="23" t="s">
        <v>538</v>
      </c>
      <c r="E101" s="23" t="s">
        <v>8</v>
      </c>
      <c r="F101" s="24" t="s">
        <v>220</v>
      </c>
      <c r="G101" s="7"/>
      <c r="H101" s="7"/>
      <c r="I101" s="23" t="str">
        <f>IF(F101="Ne",IF(G101="Ano",IF(E101="Vysoká",10,IF(E101="Střední",5,1)),""),"")</f>
        <v/>
      </c>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row>
    <row r="102" spans="1:280" s="9" customFormat="1" x14ac:dyDescent="0.25">
      <c r="A102" s="23" t="s">
        <v>524</v>
      </c>
      <c r="B102" s="25" t="s">
        <v>200</v>
      </c>
      <c r="C102" s="24"/>
      <c r="D102" s="23" t="s">
        <v>538</v>
      </c>
      <c r="E102" s="23" t="s">
        <v>8</v>
      </c>
      <c r="F102" s="24" t="s">
        <v>220</v>
      </c>
      <c r="G102" s="7"/>
      <c r="H102" s="7"/>
      <c r="I102" s="23" t="str">
        <f>IF(F102="Ne",IF(G102="Ano",IF(E102="Vysoká",10,IF(E102="Střední",5,1)),""),"")</f>
        <v/>
      </c>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row>
    <row r="103" spans="1:280" s="9" customFormat="1" x14ac:dyDescent="0.25">
      <c r="A103" s="23" t="s">
        <v>525</v>
      </c>
      <c r="B103" s="25" t="s">
        <v>201</v>
      </c>
      <c r="C103" s="24"/>
      <c r="D103" s="23" t="s">
        <v>538</v>
      </c>
      <c r="E103" s="23" t="s">
        <v>8</v>
      </c>
      <c r="F103" s="24" t="s">
        <v>220</v>
      </c>
      <c r="G103" s="7"/>
      <c r="H103" s="7"/>
      <c r="I103" s="23" t="str">
        <f>IF(F103="Ne",IF(G103="Ano",IF(E103="Vysoká",10,IF(E103="Střední",5,1)),""),"")</f>
        <v/>
      </c>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row>
    <row r="104" spans="1:280" s="9" customFormat="1" x14ac:dyDescent="0.25">
      <c r="A104" s="23" t="s">
        <v>526</v>
      </c>
      <c r="B104" s="25" t="s">
        <v>202</v>
      </c>
      <c r="C104" s="24"/>
      <c r="D104" s="23" t="s">
        <v>538</v>
      </c>
      <c r="E104" s="23" t="s">
        <v>8</v>
      </c>
      <c r="F104" s="24" t="s">
        <v>220</v>
      </c>
      <c r="G104" s="7"/>
      <c r="H104" s="7"/>
      <c r="I104" s="23" t="str">
        <f>IF(F104="Ne",IF(G104="Ano",IF(E104="Vysoká",10,IF(E104="Střední",5,1)),""),"")</f>
        <v/>
      </c>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row>
    <row r="105" spans="1:280" s="9" customFormat="1" x14ac:dyDescent="0.25">
      <c r="A105" s="23" t="s">
        <v>527</v>
      </c>
      <c r="B105" s="25" t="s">
        <v>203</v>
      </c>
      <c r="C105" s="24"/>
      <c r="D105" s="23" t="s">
        <v>538</v>
      </c>
      <c r="E105" s="23" t="s">
        <v>8</v>
      </c>
      <c r="F105" s="24" t="s">
        <v>220</v>
      </c>
      <c r="G105" s="7"/>
      <c r="H105" s="7"/>
      <c r="I105" s="23" t="str">
        <f>IF(F105="Ne",IF(G105="Ano",IF(E105="Vysoká",10,IF(E105="Střední",5,1)),""),"")</f>
        <v/>
      </c>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row>
    <row r="106" spans="1:280" s="9" customFormat="1" x14ac:dyDescent="0.25">
      <c r="A106" s="23" t="s">
        <v>528</v>
      </c>
      <c r="B106" s="25" t="s">
        <v>204</v>
      </c>
      <c r="C106" s="24"/>
      <c r="D106" s="23" t="s">
        <v>538</v>
      </c>
      <c r="E106" s="23" t="s">
        <v>8</v>
      </c>
      <c r="F106" s="24" t="s">
        <v>220</v>
      </c>
      <c r="G106" s="7"/>
      <c r="H106" s="7"/>
      <c r="I106" s="23" t="str">
        <f>IF(F106="Ne",IF(G106="Ano",IF(E106="Vysoká",10,IF(E106="Střední",5,1)),""),"")</f>
        <v/>
      </c>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row>
    <row r="107" spans="1:280" s="9" customFormat="1" x14ac:dyDescent="0.25">
      <c r="A107" s="23" t="s">
        <v>529</v>
      </c>
      <c r="B107" s="25" t="s">
        <v>205</v>
      </c>
      <c r="C107" s="24"/>
      <c r="D107" s="23" t="s">
        <v>538</v>
      </c>
      <c r="E107" s="23" t="s">
        <v>8</v>
      </c>
      <c r="F107" s="24" t="s">
        <v>220</v>
      </c>
      <c r="G107" s="7"/>
      <c r="H107" s="7"/>
      <c r="I107" s="23" t="str">
        <f>IF(F107="Ne",IF(G107="Ano",IF(E107="Vysoká",10,IF(E107="Střední",5,1)),""),"")</f>
        <v/>
      </c>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row>
    <row r="108" spans="1:280" x14ac:dyDescent="0.25">
      <c r="G108" s="27"/>
      <c r="H108" s="27"/>
      <c r="I108" s="27">
        <f>SUM(I2:I107)</f>
        <v>0</v>
      </c>
      <c r="J108" s="27">
        <v>339</v>
      </c>
      <c r="K108" s="27" t="s">
        <v>551</v>
      </c>
    </row>
    <row r="109" spans="1:280" x14ac:dyDescent="0.25">
      <c r="G109" s="27"/>
      <c r="H109" s="27"/>
      <c r="J109" s="27"/>
      <c r="K109" s="27"/>
    </row>
    <row r="110" spans="1:280" x14ac:dyDescent="0.25">
      <c r="G110" s="27"/>
      <c r="H110" s="27"/>
      <c r="J110" s="27"/>
      <c r="K110" s="27"/>
    </row>
    <row r="111" spans="1:280" x14ac:dyDescent="0.25">
      <c r="G111" s="27"/>
      <c r="H111" s="27"/>
      <c r="J111" s="27"/>
      <c r="K111" s="27"/>
    </row>
    <row r="112" spans="1:280" x14ac:dyDescent="0.25">
      <c r="G112" s="27"/>
      <c r="H112" s="27"/>
      <c r="J112" s="27"/>
      <c r="K112" s="27"/>
    </row>
    <row r="113" spans="7:11" x14ac:dyDescent="0.25">
      <c r="G113" s="27"/>
      <c r="H113" s="27"/>
      <c r="J113" s="27"/>
      <c r="K113" s="27"/>
    </row>
    <row r="114" spans="7:11" x14ac:dyDescent="0.25">
      <c r="G114" s="27"/>
      <c r="H114" s="27"/>
      <c r="J114" s="27"/>
      <c r="K114" s="27"/>
    </row>
    <row r="115" spans="7:11" x14ac:dyDescent="0.25">
      <c r="G115" s="27"/>
      <c r="H115" s="27"/>
      <c r="J115" s="27"/>
      <c r="K115" s="27"/>
    </row>
    <row r="116" spans="7:11" x14ac:dyDescent="0.25">
      <c r="G116" s="27"/>
      <c r="H116" s="27"/>
      <c r="J116" s="27"/>
      <c r="K116" s="27"/>
    </row>
    <row r="117" spans="7:11" x14ac:dyDescent="0.25">
      <c r="G117" s="27"/>
      <c r="H117" s="27"/>
      <c r="J117" s="27"/>
      <c r="K117" s="27"/>
    </row>
    <row r="118" spans="7:11" x14ac:dyDescent="0.25">
      <c r="G118" s="27"/>
      <c r="H118" s="27"/>
      <c r="J118" s="27"/>
      <c r="K118" s="27"/>
    </row>
    <row r="119" spans="7:11" x14ac:dyDescent="0.25">
      <c r="G119" s="27"/>
      <c r="H119" s="27"/>
      <c r="J119" s="27"/>
      <c r="K119" s="27"/>
    </row>
    <row r="120" spans="7:11" x14ac:dyDescent="0.25">
      <c r="G120" s="27"/>
      <c r="H120" s="27"/>
      <c r="J120" s="27"/>
      <c r="K120" s="27"/>
    </row>
    <row r="121" spans="7:11" x14ac:dyDescent="0.25">
      <c r="G121" s="27"/>
      <c r="H121" s="27"/>
      <c r="J121" s="27"/>
      <c r="K121" s="27"/>
    </row>
    <row r="122" spans="7:11" x14ac:dyDescent="0.25">
      <c r="G122" s="27"/>
      <c r="H122" s="27"/>
      <c r="J122" s="27"/>
      <c r="K122" s="27"/>
    </row>
    <row r="123" spans="7:11" x14ac:dyDescent="0.25">
      <c r="G123" s="27"/>
      <c r="H123" s="27"/>
      <c r="J123" s="27"/>
      <c r="K123" s="27"/>
    </row>
    <row r="124" spans="7:11" x14ac:dyDescent="0.25">
      <c r="G124" s="27"/>
      <c r="H124" s="27"/>
      <c r="J124" s="27"/>
      <c r="K124" s="27"/>
    </row>
    <row r="125" spans="7:11" x14ac:dyDescent="0.25">
      <c r="G125" s="27"/>
      <c r="H125" s="27"/>
      <c r="J125" s="27"/>
      <c r="K125" s="27"/>
    </row>
    <row r="126" spans="7:11" x14ac:dyDescent="0.25">
      <c r="G126" s="27"/>
      <c r="H126" s="27"/>
      <c r="J126" s="27"/>
      <c r="K126" s="27"/>
    </row>
    <row r="127" spans="7:11" x14ac:dyDescent="0.25">
      <c r="G127" s="27"/>
      <c r="H127" s="27"/>
      <c r="J127" s="27"/>
      <c r="K127" s="27"/>
    </row>
    <row r="128" spans="7:11" x14ac:dyDescent="0.25">
      <c r="G128" s="27"/>
      <c r="H128" s="27"/>
      <c r="J128" s="27"/>
      <c r="K128" s="27"/>
    </row>
    <row r="129" spans="7:11" x14ac:dyDescent="0.25">
      <c r="G129" s="27"/>
      <c r="H129" s="27"/>
      <c r="J129" s="27"/>
      <c r="K129" s="27"/>
    </row>
    <row r="130" spans="7:11" x14ac:dyDescent="0.25">
      <c r="G130" s="27"/>
      <c r="H130" s="27"/>
      <c r="J130" s="27"/>
      <c r="K130" s="27"/>
    </row>
    <row r="131" spans="7:11" x14ac:dyDescent="0.25">
      <c r="G131" s="27"/>
      <c r="H131" s="27"/>
      <c r="J131" s="27"/>
      <c r="K131" s="27"/>
    </row>
    <row r="132" spans="7:11" x14ac:dyDescent="0.25">
      <c r="G132" s="27"/>
      <c r="H132" s="27"/>
      <c r="J132" s="27"/>
      <c r="K132" s="27"/>
    </row>
    <row r="133" spans="7:11" x14ac:dyDescent="0.25">
      <c r="G133" s="27"/>
      <c r="H133" s="27"/>
      <c r="J133" s="27"/>
      <c r="K133" s="27"/>
    </row>
    <row r="134" spans="7:11" x14ac:dyDescent="0.25">
      <c r="G134" s="27"/>
      <c r="H134" s="27"/>
      <c r="J134" s="27"/>
      <c r="K134" s="27"/>
    </row>
    <row r="135" spans="7:11" x14ac:dyDescent="0.25">
      <c r="G135" s="27"/>
      <c r="H135" s="27"/>
      <c r="J135" s="27"/>
      <c r="K135" s="27"/>
    </row>
    <row r="136" spans="7:11" x14ac:dyDescent="0.25">
      <c r="G136" s="27"/>
      <c r="H136" s="27"/>
      <c r="J136" s="27"/>
      <c r="K136" s="27"/>
    </row>
    <row r="137" spans="7:11" x14ac:dyDescent="0.25">
      <c r="G137" s="27"/>
      <c r="H137" s="27"/>
      <c r="J137" s="27"/>
      <c r="K137" s="27"/>
    </row>
    <row r="138" spans="7:11" x14ac:dyDescent="0.25">
      <c r="G138" s="27"/>
      <c r="H138" s="27"/>
      <c r="J138" s="27"/>
      <c r="K138" s="27"/>
    </row>
    <row r="139" spans="7:11" x14ac:dyDescent="0.25">
      <c r="G139" s="27"/>
      <c r="H139" s="27"/>
      <c r="J139" s="27"/>
      <c r="K139" s="27"/>
    </row>
    <row r="140" spans="7:11" x14ac:dyDescent="0.25">
      <c r="G140" s="27"/>
      <c r="H140" s="27"/>
      <c r="J140" s="27"/>
      <c r="K140" s="27"/>
    </row>
  </sheetData>
  <sheetProtection algorithmName="SHA-512" hashValue="P7CAuzIPRHLz+DT1GvBk2hqr8HamA5PkEUmUGI3jvBzC90hz2to+9y20f8dmb3iq/sZIriRYUyKM9wvdNZSc9Q==" saltValue="HVtN1xvCrO9+yF1X5tAQ9A==" spinCount="100000" sheet="1" objects="1" scenarios="1" formatCells="0" formatColumns="0" formatRows="0" selectLockedCells="1"/>
  <phoneticPr fontId="10" type="noConversion"/>
  <conditionalFormatting sqref="E14 E57:E59 E63 E70:E71 E16 E65:E67 E34 E75 E92:E98">
    <cfRule type="cellIs" dxfId="123" priority="143" operator="equal">
      <formula>"Completed"</formula>
    </cfRule>
    <cfRule type="cellIs" dxfId="122" priority="144" operator="equal">
      <formula>"Testing"</formula>
    </cfRule>
    <cfRule type="cellIs" dxfId="121" priority="145" operator="equal">
      <formula>"In Progress"</formula>
    </cfRule>
    <cfRule type="cellIs" dxfId="120" priority="146" operator="equal">
      <formula>"Not Started"</formula>
    </cfRule>
  </conditionalFormatting>
  <conditionalFormatting sqref="E60">
    <cfRule type="cellIs" dxfId="119" priority="139" operator="equal">
      <formula>"Completed"</formula>
    </cfRule>
    <cfRule type="cellIs" dxfId="118" priority="140" operator="equal">
      <formula>"Testing"</formula>
    </cfRule>
    <cfRule type="cellIs" dxfId="117" priority="141" operator="equal">
      <formula>"In Progress"</formula>
    </cfRule>
    <cfRule type="cellIs" dxfId="116" priority="142" operator="equal">
      <formula>"Not Started"</formula>
    </cfRule>
  </conditionalFormatting>
  <conditionalFormatting sqref="E61">
    <cfRule type="cellIs" dxfId="115" priority="135" operator="equal">
      <formula>"Completed"</formula>
    </cfRule>
    <cfRule type="cellIs" dxfId="114" priority="136" operator="equal">
      <formula>"Testing"</formula>
    </cfRule>
    <cfRule type="cellIs" dxfId="113" priority="137" operator="equal">
      <formula>"In Progress"</formula>
    </cfRule>
    <cfRule type="cellIs" dxfId="112" priority="138" operator="equal">
      <formula>"Not Started"</formula>
    </cfRule>
  </conditionalFormatting>
  <conditionalFormatting sqref="E41">
    <cfRule type="cellIs" dxfId="111" priority="123" operator="equal">
      <formula>"Completed"</formula>
    </cfRule>
    <cfRule type="cellIs" dxfId="110" priority="124" operator="equal">
      <formula>"Testing"</formula>
    </cfRule>
    <cfRule type="cellIs" dxfId="109" priority="125" operator="equal">
      <formula>"In Progress"</formula>
    </cfRule>
    <cfRule type="cellIs" dxfId="108" priority="126" operator="equal">
      <formula>"Not Started"</formula>
    </cfRule>
  </conditionalFormatting>
  <conditionalFormatting sqref="E42">
    <cfRule type="cellIs" dxfId="107" priority="119" operator="equal">
      <formula>"Completed"</formula>
    </cfRule>
    <cfRule type="cellIs" dxfId="106" priority="120" operator="equal">
      <formula>"Testing"</formula>
    </cfRule>
    <cfRule type="cellIs" dxfId="105" priority="121" operator="equal">
      <formula>"In Progress"</formula>
    </cfRule>
    <cfRule type="cellIs" dxfId="104" priority="122" operator="equal">
      <formula>"Not Started"</formula>
    </cfRule>
  </conditionalFormatting>
  <conditionalFormatting sqref="E62">
    <cfRule type="cellIs" dxfId="103" priority="115" operator="equal">
      <formula>"Completed"</formula>
    </cfRule>
    <cfRule type="cellIs" dxfId="102" priority="116" operator="equal">
      <formula>"Testing"</formula>
    </cfRule>
    <cfRule type="cellIs" dxfId="101" priority="117" operator="equal">
      <formula>"In Progress"</formula>
    </cfRule>
    <cfRule type="cellIs" dxfId="100" priority="118" operator="equal">
      <formula>"Not Started"</formula>
    </cfRule>
  </conditionalFormatting>
  <conditionalFormatting sqref="E64">
    <cfRule type="cellIs" dxfId="99" priority="111" operator="equal">
      <formula>"Completed"</formula>
    </cfRule>
    <cfRule type="cellIs" dxfId="98" priority="112" operator="equal">
      <formula>"Testing"</formula>
    </cfRule>
    <cfRule type="cellIs" dxfId="97" priority="113" operator="equal">
      <formula>"In Progress"</formula>
    </cfRule>
    <cfRule type="cellIs" dxfId="96" priority="114" operator="equal">
      <formula>"Not Started"</formula>
    </cfRule>
  </conditionalFormatting>
  <conditionalFormatting sqref="E69">
    <cfRule type="cellIs" dxfId="95" priority="107" operator="equal">
      <formula>"Completed"</formula>
    </cfRule>
    <cfRule type="cellIs" dxfId="94" priority="108" operator="equal">
      <formula>"Testing"</formula>
    </cfRule>
    <cfRule type="cellIs" dxfId="93" priority="109" operator="equal">
      <formula>"In Progress"</formula>
    </cfRule>
    <cfRule type="cellIs" dxfId="92" priority="110" operator="equal">
      <formula>"Not Started"</formula>
    </cfRule>
  </conditionalFormatting>
  <conditionalFormatting sqref="E72">
    <cfRule type="cellIs" dxfId="91" priority="103" operator="equal">
      <formula>"Completed"</formula>
    </cfRule>
    <cfRule type="cellIs" dxfId="90" priority="104" operator="equal">
      <formula>"Testing"</formula>
    </cfRule>
    <cfRule type="cellIs" dxfId="89" priority="105" operator="equal">
      <formula>"In Progress"</formula>
    </cfRule>
    <cfRule type="cellIs" dxfId="88" priority="106" operator="equal">
      <formula>"Not Started"</formula>
    </cfRule>
  </conditionalFormatting>
  <conditionalFormatting sqref="E73">
    <cfRule type="cellIs" dxfId="87" priority="99" operator="equal">
      <formula>"Completed"</formula>
    </cfRule>
    <cfRule type="cellIs" dxfId="86" priority="100" operator="equal">
      <formula>"Testing"</formula>
    </cfRule>
    <cfRule type="cellIs" dxfId="85" priority="101" operator="equal">
      <formula>"In Progress"</formula>
    </cfRule>
    <cfRule type="cellIs" dxfId="84" priority="102" operator="equal">
      <formula>"Not Started"</formula>
    </cfRule>
  </conditionalFormatting>
  <conditionalFormatting sqref="E74">
    <cfRule type="cellIs" dxfId="83" priority="95" operator="equal">
      <formula>"Completed"</formula>
    </cfRule>
    <cfRule type="cellIs" dxfId="82" priority="96" operator="equal">
      <formula>"Testing"</formula>
    </cfRule>
    <cfRule type="cellIs" dxfId="81" priority="97" operator="equal">
      <formula>"In Progress"</formula>
    </cfRule>
    <cfRule type="cellIs" dxfId="80" priority="98" operator="equal">
      <formula>"Not Started"</formula>
    </cfRule>
  </conditionalFormatting>
  <conditionalFormatting sqref="E15">
    <cfRule type="cellIs" dxfId="79" priority="91" operator="equal">
      <formula>"Completed"</formula>
    </cfRule>
    <cfRule type="cellIs" dxfId="78" priority="92" operator="equal">
      <formula>"Testing"</formula>
    </cfRule>
    <cfRule type="cellIs" dxfId="77" priority="93" operator="equal">
      <formula>"In Progress"</formula>
    </cfRule>
    <cfRule type="cellIs" dxfId="76" priority="94" operator="equal">
      <formula>"Not Started"</formula>
    </cfRule>
  </conditionalFormatting>
  <conditionalFormatting sqref="E39">
    <cfRule type="cellIs" dxfId="75" priority="87" operator="equal">
      <formula>"Completed"</formula>
    </cfRule>
    <cfRule type="cellIs" dxfId="74" priority="88" operator="equal">
      <formula>"Testing"</formula>
    </cfRule>
    <cfRule type="cellIs" dxfId="73" priority="89" operator="equal">
      <formula>"In Progress"</formula>
    </cfRule>
    <cfRule type="cellIs" dxfId="72" priority="90" operator="equal">
      <formula>"Not Started"</formula>
    </cfRule>
  </conditionalFormatting>
  <conditionalFormatting sqref="E17">
    <cfRule type="cellIs" dxfId="71" priority="83" operator="equal">
      <formula>"Completed"</formula>
    </cfRule>
    <cfRule type="cellIs" dxfId="70" priority="84" operator="equal">
      <formula>"Testing"</formula>
    </cfRule>
    <cfRule type="cellIs" dxfId="69" priority="85" operator="equal">
      <formula>"In Progress"</formula>
    </cfRule>
    <cfRule type="cellIs" dxfId="68" priority="86" operator="equal">
      <formula>"Not Started"</formula>
    </cfRule>
  </conditionalFormatting>
  <conditionalFormatting sqref="E18">
    <cfRule type="cellIs" dxfId="67" priority="79" operator="equal">
      <formula>"Completed"</formula>
    </cfRule>
    <cfRule type="cellIs" dxfId="66" priority="80" operator="equal">
      <formula>"Testing"</formula>
    </cfRule>
    <cfRule type="cellIs" dxfId="65" priority="81" operator="equal">
      <formula>"In Progress"</formula>
    </cfRule>
    <cfRule type="cellIs" dxfId="64" priority="82" operator="equal">
      <formula>"Not Started"</formula>
    </cfRule>
  </conditionalFormatting>
  <conditionalFormatting sqref="E88">
    <cfRule type="cellIs" dxfId="63" priority="75" operator="equal">
      <formula>"Completed"</formula>
    </cfRule>
    <cfRule type="cellIs" dxfId="62" priority="76" operator="equal">
      <formula>"Testing"</formula>
    </cfRule>
    <cfRule type="cellIs" dxfId="61" priority="77" operator="equal">
      <formula>"In Progress"</formula>
    </cfRule>
    <cfRule type="cellIs" dxfId="60" priority="78" operator="equal">
      <formula>"Not Started"</formula>
    </cfRule>
  </conditionalFormatting>
  <conditionalFormatting sqref="E99">
    <cfRule type="cellIs" dxfId="59" priority="71" operator="equal">
      <formula>"Completed"</formula>
    </cfRule>
    <cfRule type="cellIs" dxfId="58" priority="72" operator="equal">
      <formula>"Testing"</formula>
    </cfRule>
    <cfRule type="cellIs" dxfId="57" priority="73" operator="equal">
      <formula>"In Progress"</formula>
    </cfRule>
    <cfRule type="cellIs" dxfId="56" priority="74" operator="equal">
      <formula>"Not Started"</formula>
    </cfRule>
  </conditionalFormatting>
  <conditionalFormatting sqref="E91">
    <cfRule type="cellIs" dxfId="55" priority="67" operator="equal">
      <formula>"Completed"</formula>
    </cfRule>
    <cfRule type="cellIs" dxfId="54" priority="68" operator="equal">
      <formula>"Testing"</formula>
    </cfRule>
    <cfRule type="cellIs" dxfId="53" priority="69" operator="equal">
      <formula>"In Progress"</formula>
    </cfRule>
    <cfRule type="cellIs" dxfId="52" priority="70" operator="equal">
      <formula>"Not Started"</formula>
    </cfRule>
  </conditionalFormatting>
  <conditionalFormatting sqref="E68">
    <cfRule type="cellIs" dxfId="51" priority="63" operator="equal">
      <formula>"Completed"</formula>
    </cfRule>
    <cfRule type="cellIs" dxfId="50" priority="64" operator="equal">
      <formula>"Testing"</formula>
    </cfRule>
    <cfRule type="cellIs" dxfId="49" priority="65" operator="equal">
      <formula>"In Progress"</formula>
    </cfRule>
    <cfRule type="cellIs" dxfId="48" priority="66" operator="equal">
      <formula>"Not Started"</formula>
    </cfRule>
  </conditionalFormatting>
  <conditionalFormatting sqref="E87">
    <cfRule type="cellIs" dxfId="47" priority="59" operator="equal">
      <formula>"Completed"</formula>
    </cfRule>
    <cfRule type="cellIs" dxfId="46" priority="60" operator="equal">
      <formula>"Testing"</formula>
    </cfRule>
    <cfRule type="cellIs" dxfId="45" priority="61" operator="equal">
      <formula>"In Progress"</formula>
    </cfRule>
    <cfRule type="cellIs" dxfId="44" priority="62" operator="equal">
      <formula>"Not Started"</formula>
    </cfRule>
  </conditionalFormatting>
  <conditionalFormatting sqref="E40">
    <cfRule type="cellIs" dxfId="43" priority="55" operator="equal">
      <formula>"Completed"</formula>
    </cfRule>
    <cfRule type="cellIs" dxfId="42" priority="56" operator="equal">
      <formula>"Testing"</formula>
    </cfRule>
    <cfRule type="cellIs" dxfId="41" priority="57" operator="equal">
      <formula>"In Progress"</formula>
    </cfRule>
    <cfRule type="cellIs" dxfId="40" priority="58" operator="equal">
      <formula>"Not Started"</formula>
    </cfRule>
  </conditionalFormatting>
  <conditionalFormatting sqref="E19">
    <cfRule type="cellIs" dxfId="39" priority="51" operator="equal">
      <formula>"Completed"</formula>
    </cfRule>
    <cfRule type="cellIs" dxfId="38" priority="52" operator="equal">
      <formula>"Testing"</formula>
    </cfRule>
    <cfRule type="cellIs" dxfId="37" priority="53" operator="equal">
      <formula>"In Progress"</formula>
    </cfRule>
    <cfRule type="cellIs" dxfId="36" priority="54" operator="equal">
      <formula>"Not Started"</formula>
    </cfRule>
  </conditionalFormatting>
  <conditionalFormatting sqref="E100">
    <cfRule type="cellIs" dxfId="35" priority="47" operator="equal">
      <formula>"Completed"</formula>
    </cfRule>
    <cfRule type="cellIs" dxfId="34" priority="48" operator="equal">
      <formula>"Testing"</formula>
    </cfRule>
    <cfRule type="cellIs" dxfId="33" priority="49" operator="equal">
      <formula>"In Progress"</formula>
    </cfRule>
    <cfRule type="cellIs" dxfId="32" priority="50" operator="equal">
      <formula>"Not Started"</formula>
    </cfRule>
  </conditionalFormatting>
  <conditionalFormatting sqref="E101">
    <cfRule type="cellIs" dxfId="31" priority="31" operator="equal">
      <formula>"Completed"</formula>
    </cfRule>
    <cfRule type="cellIs" dxfId="30" priority="32" operator="equal">
      <formula>"Testing"</formula>
    </cfRule>
    <cfRule type="cellIs" dxfId="29" priority="33" operator="equal">
      <formula>"In Progress"</formula>
    </cfRule>
    <cfRule type="cellIs" dxfId="28" priority="34" operator="equal">
      <formula>"Not Started"</formula>
    </cfRule>
  </conditionalFormatting>
  <conditionalFormatting sqref="E102">
    <cfRule type="cellIs" dxfId="27" priority="27" operator="equal">
      <formula>"Completed"</formula>
    </cfRule>
    <cfRule type="cellIs" dxfId="26" priority="28" operator="equal">
      <formula>"Testing"</formula>
    </cfRule>
    <cfRule type="cellIs" dxfId="25" priority="29" operator="equal">
      <formula>"In Progress"</formula>
    </cfRule>
    <cfRule type="cellIs" dxfId="24" priority="30" operator="equal">
      <formula>"Not Started"</formula>
    </cfRule>
  </conditionalFormatting>
  <conditionalFormatting sqref="E103">
    <cfRule type="cellIs" dxfId="23" priority="23" operator="equal">
      <formula>"Completed"</formula>
    </cfRule>
    <cfRule type="cellIs" dxfId="22" priority="24" operator="equal">
      <formula>"Testing"</formula>
    </cfRule>
    <cfRule type="cellIs" dxfId="21" priority="25" operator="equal">
      <formula>"In Progress"</formula>
    </cfRule>
    <cfRule type="cellIs" dxfId="20" priority="26" operator="equal">
      <formula>"Not Started"</formula>
    </cfRule>
  </conditionalFormatting>
  <conditionalFormatting sqref="E104">
    <cfRule type="cellIs" dxfId="19" priority="19" operator="equal">
      <formula>"Completed"</formula>
    </cfRule>
    <cfRule type="cellIs" dxfId="18" priority="20" operator="equal">
      <formula>"Testing"</formula>
    </cfRule>
    <cfRule type="cellIs" dxfId="17" priority="21" operator="equal">
      <formula>"In Progress"</formula>
    </cfRule>
    <cfRule type="cellIs" dxfId="16" priority="22" operator="equal">
      <formula>"Not Started"</formula>
    </cfRule>
  </conditionalFormatting>
  <conditionalFormatting sqref="E105">
    <cfRule type="cellIs" dxfId="15" priority="15" operator="equal">
      <formula>"Completed"</formula>
    </cfRule>
    <cfRule type="cellIs" dxfId="14" priority="16" operator="equal">
      <formula>"Testing"</formula>
    </cfRule>
    <cfRule type="cellIs" dxfId="13" priority="17" operator="equal">
      <formula>"In Progress"</formula>
    </cfRule>
    <cfRule type="cellIs" dxfId="12" priority="18" operator="equal">
      <formula>"Not Started"</formula>
    </cfRule>
  </conditionalFormatting>
  <conditionalFormatting sqref="E106">
    <cfRule type="cellIs" dxfId="11" priority="11" operator="equal">
      <formula>"Completed"</formula>
    </cfRule>
    <cfRule type="cellIs" dxfId="10" priority="12" operator="equal">
      <formula>"Testing"</formula>
    </cfRule>
    <cfRule type="cellIs" dxfId="9" priority="13" operator="equal">
      <formula>"In Progress"</formula>
    </cfRule>
    <cfRule type="cellIs" dxfId="8" priority="14" operator="equal">
      <formula>"Not Started"</formula>
    </cfRule>
  </conditionalFormatting>
  <conditionalFormatting sqref="E107">
    <cfRule type="cellIs" dxfId="7" priority="7" operator="equal">
      <formula>"Completed"</formula>
    </cfRule>
    <cfRule type="cellIs" dxfId="6" priority="8" operator="equal">
      <formula>"Testing"</formula>
    </cfRule>
    <cfRule type="cellIs" dxfId="5" priority="9" operator="equal">
      <formula>"In Progress"</formula>
    </cfRule>
    <cfRule type="cellIs" dxfId="4" priority="10" operator="equal">
      <formula>"Not Started"</formula>
    </cfRule>
  </conditionalFormatting>
  <conditionalFormatting sqref="H2:H107">
    <cfRule type="expression" dxfId="3" priority="5">
      <formula>$G2="Ano, vývoj"</formula>
    </cfRule>
  </conditionalFormatting>
  <conditionalFormatting sqref="F2:F107">
    <cfRule type="expression" dxfId="0" priority="148">
      <formula>AND($F2="Ano",$G2="Ne")</formula>
    </cfRule>
  </conditionalFormatting>
  <dataValidations count="2">
    <dataValidation type="list" allowBlank="1" showInputMessage="1" showErrorMessage="1" sqref="F87:F107" xr:uid="{69AA1BF1-5F31-4984-B937-CFBC4B0B1F6D}">
      <formula1>$N$6:$N$40</formula1>
    </dataValidation>
    <dataValidation type="list" allowBlank="1" showInputMessage="1" showErrorMessage="1" sqref="K35:K38 L2:L9 K17:K33" xr:uid="{3C5D7412-CC29-4570-AA88-B0F8BEDDA563}">
      <formula1>$L$6:$L$20</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errorTitle="Vyberte hodnotu!" xr:uid="{3E2CE52C-30D1-4B6C-9A49-D6DDE40AC5C9}">
          <x14:formula1>
            <xm:f>Summary!$A$2:$A$3</xm:f>
          </x14:formula1>
          <xm:sqref>G2:G107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695F-2678-4713-89AA-1C0CEB62E043}">
  <dimension ref="A1:K177"/>
  <sheetViews>
    <sheetView workbookViewId="0">
      <pane ySplit="1" topLeftCell="A2" activePane="bottomLeft" state="frozen"/>
      <selection pane="bottomLeft" activeCell="H6" sqref="H6"/>
    </sheetView>
  </sheetViews>
  <sheetFormatPr defaultRowHeight="12.75" x14ac:dyDescent="0.25"/>
  <cols>
    <col min="1" max="1" width="9.140625" style="35"/>
    <col min="2" max="2" width="137.7109375" style="35" customWidth="1"/>
    <col min="3" max="3" width="48.85546875" style="35" customWidth="1"/>
    <col min="4" max="4" width="14.28515625" style="35" customWidth="1"/>
    <col min="5" max="5" width="9.140625" style="35"/>
    <col min="6" max="6" width="8.140625" style="35" customWidth="1"/>
    <col min="7" max="8" width="12.140625" style="40" customWidth="1"/>
    <col min="9" max="9" width="9.140625" style="35"/>
    <col min="10" max="16384" width="9.140625" style="1"/>
  </cols>
  <sheetData>
    <row r="1" spans="1:9" s="12" customFormat="1" ht="38.25" x14ac:dyDescent="0.25">
      <c r="A1" s="22" t="s">
        <v>0</v>
      </c>
      <c r="B1" s="22" t="s">
        <v>1</v>
      </c>
      <c r="C1" s="22" t="s">
        <v>2</v>
      </c>
      <c r="D1" s="22" t="s">
        <v>3</v>
      </c>
      <c r="E1" s="22" t="s">
        <v>4</v>
      </c>
      <c r="F1" s="22" t="s">
        <v>5</v>
      </c>
      <c r="G1" s="19" t="s">
        <v>550</v>
      </c>
      <c r="H1" s="19" t="s">
        <v>549</v>
      </c>
      <c r="I1" s="36" t="s">
        <v>548</v>
      </c>
    </row>
    <row r="2" spans="1:9" s="11" customFormat="1" ht="25.5" x14ac:dyDescent="0.25">
      <c r="A2" s="28" t="s">
        <v>206</v>
      </c>
      <c r="B2" s="23" t="s">
        <v>208</v>
      </c>
      <c r="C2" s="23"/>
      <c r="D2" s="23" t="s">
        <v>207</v>
      </c>
      <c r="E2" s="29" t="s">
        <v>8</v>
      </c>
      <c r="F2" s="29" t="s">
        <v>220</v>
      </c>
      <c r="G2" s="37"/>
      <c r="H2" s="37"/>
      <c r="I2" s="29" t="str">
        <f>IF(F2="Ne",IF(G2="Ano",IF(E2="Vysoká",10,IF(E2="Střední",5,1)),""),"")</f>
        <v/>
      </c>
    </row>
    <row r="3" spans="1:9" s="11" customFormat="1" x14ac:dyDescent="0.25">
      <c r="A3" s="28" t="s">
        <v>209</v>
      </c>
      <c r="B3" s="23" t="s">
        <v>210</v>
      </c>
      <c r="C3" s="23"/>
      <c r="D3" s="23" t="s">
        <v>207</v>
      </c>
      <c r="E3" s="29" t="s">
        <v>8</v>
      </c>
      <c r="F3" s="29" t="s">
        <v>220</v>
      </c>
      <c r="G3" s="37"/>
      <c r="H3" s="37"/>
      <c r="I3" s="29" t="str">
        <f>IF(F3="Ne",IF(G3="Ano",IF(E3="Vysoká",10,IF(E3="Střední",5,1)),""),"")</f>
        <v/>
      </c>
    </row>
    <row r="4" spans="1:9" s="11" customFormat="1" x14ac:dyDescent="0.25">
      <c r="A4" s="28" t="s">
        <v>212</v>
      </c>
      <c r="B4" s="23" t="s">
        <v>211</v>
      </c>
      <c r="C4" s="23"/>
      <c r="D4" s="23" t="s">
        <v>207</v>
      </c>
      <c r="E4" s="29" t="s">
        <v>8</v>
      </c>
      <c r="F4" s="29" t="s">
        <v>220</v>
      </c>
      <c r="G4" s="37"/>
      <c r="H4" s="37"/>
      <c r="I4" s="29" t="str">
        <f>IF(F4="Ne",IF(G4="Ano",IF(E4="Vysoká",10,IF(E4="Střední",5,1)),""),"")</f>
        <v/>
      </c>
    </row>
    <row r="5" spans="1:9" s="11" customFormat="1" x14ac:dyDescent="0.25">
      <c r="A5" s="28" t="s">
        <v>496</v>
      </c>
      <c r="B5" s="23" t="s">
        <v>213</v>
      </c>
      <c r="C5" s="23"/>
      <c r="D5" s="23" t="s">
        <v>207</v>
      </c>
      <c r="E5" s="29" t="s">
        <v>8</v>
      </c>
      <c r="F5" s="29" t="s">
        <v>220</v>
      </c>
      <c r="G5" s="37"/>
      <c r="H5" s="37"/>
      <c r="I5" s="29" t="str">
        <f>IF(F5="Ne",IF(G5="Ano",IF(E5="Vysoká",10,IF(E5="Střední",5,1)),""),"")</f>
        <v/>
      </c>
    </row>
    <row r="6" spans="1:9" s="11" customFormat="1" ht="25.5" x14ac:dyDescent="0.25">
      <c r="A6" s="28" t="s">
        <v>214</v>
      </c>
      <c r="B6" s="25" t="s">
        <v>215</v>
      </c>
      <c r="C6" s="25"/>
      <c r="D6" s="25" t="s">
        <v>207</v>
      </c>
      <c r="E6" s="29" t="s">
        <v>8</v>
      </c>
      <c r="F6" s="30" t="s">
        <v>220</v>
      </c>
      <c r="G6" s="37"/>
      <c r="H6" s="37"/>
      <c r="I6" s="29" t="str">
        <f>IF(F6="Ne",IF(G6="Ano",IF(E6="Vysoká",10,IF(E6="Střední",5,1)),""),"")</f>
        <v/>
      </c>
    </row>
    <row r="7" spans="1:9" s="11" customFormat="1" x14ac:dyDescent="0.25">
      <c r="A7" s="28" t="s">
        <v>497</v>
      </c>
      <c r="B7" s="26" t="s">
        <v>216</v>
      </c>
      <c r="C7" s="31" t="s">
        <v>217</v>
      </c>
      <c r="D7" s="26" t="s">
        <v>207</v>
      </c>
      <c r="E7" s="30" t="s">
        <v>8</v>
      </c>
      <c r="F7" s="30" t="s">
        <v>220</v>
      </c>
      <c r="G7" s="37"/>
      <c r="H7" s="37"/>
      <c r="I7" s="29" t="str">
        <f>IF(F7="Ne",IF(G7="Ano",IF(E7="Vysoká",10,IF(E7="Střední",5,1)),""),"")</f>
        <v/>
      </c>
    </row>
    <row r="8" spans="1:9" s="11" customFormat="1" ht="51" x14ac:dyDescent="0.25">
      <c r="A8" s="28" t="s">
        <v>224</v>
      </c>
      <c r="B8" s="26" t="s">
        <v>218</v>
      </c>
      <c r="C8" s="31" t="s">
        <v>217</v>
      </c>
      <c r="D8" s="26" t="s">
        <v>207</v>
      </c>
      <c r="E8" s="29" t="s">
        <v>8</v>
      </c>
      <c r="F8" s="30" t="s">
        <v>220</v>
      </c>
      <c r="G8" s="37"/>
      <c r="H8" s="37"/>
      <c r="I8" s="29" t="str">
        <f>IF(F8="Ne",IF(G8="Ano",IF(E8="Vysoká",10,IF(E8="Střední",5,1)),""),"")</f>
        <v/>
      </c>
    </row>
    <row r="9" spans="1:9" s="11" customFormat="1" ht="63.75" x14ac:dyDescent="0.25">
      <c r="A9" s="28" t="s">
        <v>498</v>
      </c>
      <c r="B9" s="32" t="s">
        <v>541</v>
      </c>
      <c r="C9" s="30"/>
      <c r="D9" s="26" t="s">
        <v>207</v>
      </c>
      <c r="E9" s="29" t="s">
        <v>8</v>
      </c>
      <c r="F9" s="30" t="s">
        <v>220</v>
      </c>
      <c r="G9" s="37"/>
      <c r="H9" s="37"/>
      <c r="I9" s="29" t="str">
        <f>IF(F9="Ne",IF(G9="Ano",IF(E9="Vysoká",10,IF(E9="Střední",5,1)),""),"")</f>
        <v/>
      </c>
    </row>
    <row r="10" spans="1:9" s="11" customFormat="1" ht="25.5" x14ac:dyDescent="0.25">
      <c r="A10" s="28" t="s">
        <v>499</v>
      </c>
      <c r="B10" s="25" t="s">
        <v>219</v>
      </c>
      <c r="C10" s="25"/>
      <c r="D10" s="25" t="s">
        <v>207</v>
      </c>
      <c r="E10" s="30" t="s">
        <v>8</v>
      </c>
      <c r="F10" s="30" t="s">
        <v>220</v>
      </c>
      <c r="G10" s="37"/>
      <c r="H10" s="37"/>
      <c r="I10" s="29" t="str">
        <f>IF(F10="Ne",IF(G10="Ano",IF(E10="Vysoká",10,IF(E10="Střední",5,1)),""),"")</f>
        <v/>
      </c>
    </row>
    <row r="11" spans="1:9" s="11" customFormat="1" ht="25.5" x14ac:dyDescent="0.25">
      <c r="A11" s="28" t="s">
        <v>500</v>
      </c>
      <c r="B11" s="25" t="s">
        <v>221</v>
      </c>
      <c r="C11" s="31"/>
      <c r="D11" s="25" t="s">
        <v>207</v>
      </c>
      <c r="E11" s="25" t="s">
        <v>8</v>
      </c>
      <c r="F11" s="25" t="s">
        <v>220</v>
      </c>
      <c r="G11" s="20"/>
      <c r="H11" s="20"/>
      <c r="I11" s="29" t="str">
        <f>IF(F11="Ne",IF(G11="Ano",IF(E11="Vysoká",10,IF(E11="Střední",5,1)),""),"")</f>
        <v/>
      </c>
    </row>
    <row r="12" spans="1:9" s="11" customFormat="1" x14ac:dyDescent="0.25">
      <c r="A12" s="28" t="s">
        <v>501</v>
      </c>
      <c r="B12" s="25" t="s">
        <v>222</v>
      </c>
      <c r="C12" s="25"/>
      <c r="D12" s="25" t="s">
        <v>207</v>
      </c>
      <c r="E12" s="25" t="s">
        <v>8</v>
      </c>
      <c r="F12" s="30" t="s">
        <v>220</v>
      </c>
      <c r="G12" s="37"/>
      <c r="H12" s="37"/>
      <c r="I12" s="29" t="str">
        <f>IF(F12="Ne",IF(G12="Ano",IF(E12="Vysoká",10,IF(E12="Střední",5,1)),""),"")</f>
        <v/>
      </c>
    </row>
    <row r="13" spans="1:9" s="11" customFormat="1" ht="38.25" x14ac:dyDescent="0.25">
      <c r="A13" s="28" t="s">
        <v>502</v>
      </c>
      <c r="B13" s="25" t="s">
        <v>223</v>
      </c>
      <c r="C13" s="25"/>
      <c r="D13" s="25" t="s">
        <v>207</v>
      </c>
      <c r="E13" s="25" t="s">
        <v>8</v>
      </c>
      <c r="F13" s="30" t="s">
        <v>220</v>
      </c>
      <c r="G13" s="37"/>
      <c r="H13" s="37"/>
      <c r="I13" s="29" t="str">
        <f>IF(F13="Ne",IF(G13="Ano",IF(E13="Vysoká",10,IF(E13="Střední",5,1)),""),"")</f>
        <v/>
      </c>
    </row>
    <row r="14" spans="1:9" s="11" customFormat="1" x14ac:dyDescent="0.25">
      <c r="A14" s="28" t="s">
        <v>227</v>
      </c>
      <c r="B14" s="25" t="s">
        <v>426</v>
      </c>
      <c r="C14" s="25"/>
      <c r="D14" s="25" t="s">
        <v>207</v>
      </c>
      <c r="E14" s="30" t="s">
        <v>8</v>
      </c>
      <c r="F14" s="30" t="s">
        <v>220</v>
      </c>
      <c r="G14" s="37"/>
      <c r="H14" s="37"/>
      <c r="I14" s="29" t="str">
        <f>IF(F14="Ne",IF(G14="Ano",IF(E14="Vysoká",10,IF(E14="Střední",5,1)),""),"")</f>
        <v/>
      </c>
    </row>
    <row r="15" spans="1:9" s="11" customFormat="1" x14ac:dyDescent="0.25">
      <c r="A15" s="28" t="s">
        <v>229</v>
      </c>
      <c r="B15" s="25" t="s">
        <v>226</v>
      </c>
      <c r="C15" s="31"/>
      <c r="D15" s="25" t="s">
        <v>225</v>
      </c>
      <c r="E15" s="30" t="s">
        <v>8</v>
      </c>
      <c r="F15" s="30" t="s">
        <v>220</v>
      </c>
      <c r="G15" s="37"/>
      <c r="H15" s="37"/>
      <c r="I15" s="29" t="str">
        <f>IF(F15="Ne",IF(G15="Ano",IF(E15="Vysoká",10,IF(E15="Střední",5,1)),""),"")</f>
        <v/>
      </c>
    </row>
    <row r="16" spans="1:9" s="11" customFormat="1" x14ac:dyDescent="0.25">
      <c r="A16" s="28" t="s">
        <v>232</v>
      </c>
      <c r="B16" s="25" t="s">
        <v>228</v>
      </c>
      <c r="C16" s="25"/>
      <c r="D16" s="25" t="s">
        <v>225</v>
      </c>
      <c r="E16" s="30" t="s">
        <v>8</v>
      </c>
      <c r="F16" s="30" t="s">
        <v>220</v>
      </c>
      <c r="G16" s="38"/>
      <c r="H16" s="38"/>
      <c r="I16" s="29" t="str">
        <f>IF(F16="Ne",IF(G16="Ano",IF(E16="Vysoká",10,IF(E16="Střední",5,1)),""),"")</f>
        <v/>
      </c>
    </row>
    <row r="17" spans="1:9" s="11" customFormat="1" ht="25.5" x14ac:dyDescent="0.25">
      <c r="A17" s="28" t="s">
        <v>234</v>
      </c>
      <c r="B17" s="25" t="s">
        <v>231</v>
      </c>
      <c r="C17" s="25"/>
      <c r="D17" s="25" t="s">
        <v>230</v>
      </c>
      <c r="E17" s="30" t="s">
        <v>8</v>
      </c>
      <c r="F17" s="30" t="s">
        <v>220</v>
      </c>
      <c r="G17" s="38"/>
      <c r="H17" s="38"/>
      <c r="I17" s="29" t="str">
        <f>IF(F17="Ne",IF(G17="Ano",IF(E17="Vysoká",10,IF(E17="Střední",5,1)),""),"")</f>
        <v/>
      </c>
    </row>
    <row r="18" spans="1:9" s="11" customFormat="1" x14ac:dyDescent="0.25">
      <c r="A18" s="28" t="s">
        <v>503</v>
      </c>
      <c r="B18" s="25" t="s">
        <v>233</v>
      </c>
      <c r="C18" s="25"/>
      <c r="D18" s="25" t="s">
        <v>230</v>
      </c>
      <c r="E18" s="30" t="s">
        <v>8</v>
      </c>
      <c r="F18" s="30" t="s">
        <v>220</v>
      </c>
      <c r="G18" s="38"/>
      <c r="H18" s="38"/>
      <c r="I18" s="29" t="str">
        <f>IF(F18="Ne",IF(G18="Ano",IF(E18="Vysoká",10,IF(E18="Střední",5,1)),""),"")</f>
        <v/>
      </c>
    </row>
    <row r="19" spans="1:9" s="11" customFormat="1" x14ac:dyDescent="0.25">
      <c r="A19" s="28" t="s">
        <v>237</v>
      </c>
      <c r="B19" s="23" t="s">
        <v>235</v>
      </c>
      <c r="C19" s="23" t="s">
        <v>464</v>
      </c>
      <c r="D19" s="23" t="s">
        <v>230</v>
      </c>
      <c r="E19" s="29" t="s">
        <v>8</v>
      </c>
      <c r="F19" s="29" t="s">
        <v>456</v>
      </c>
      <c r="G19" s="37"/>
      <c r="H19" s="37"/>
      <c r="I19" s="29" t="str">
        <f>IF(F19="Ne",IF(G19="Ano",IF(E19="Vysoká",10,IF(E19="Střední",5,1)),""),"")</f>
        <v/>
      </c>
    </row>
    <row r="20" spans="1:9" s="11" customFormat="1" x14ac:dyDescent="0.25">
      <c r="A20" s="28" t="s">
        <v>504</v>
      </c>
      <c r="B20" s="26" t="s">
        <v>236</v>
      </c>
      <c r="C20" s="26" t="s">
        <v>465</v>
      </c>
      <c r="D20" s="26" t="s">
        <v>230</v>
      </c>
      <c r="E20" s="32" t="s">
        <v>8</v>
      </c>
      <c r="F20" s="32" t="s">
        <v>220</v>
      </c>
      <c r="G20" s="39"/>
      <c r="H20" s="39"/>
      <c r="I20" s="29" t="str">
        <f>IF(F20="Ne",IF(G20="Ano",IF(E20="Vysoká",10,IF(E20="Střední",5,1)),""),"")</f>
        <v/>
      </c>
    </row>
    <row r="21" spans="1:9" s="11" customFormat="1" x14ac:dyDescent="0.25">
      <c r="A21" s="28" t="s">
        <v>505</v>
      </c>
      <c r="B21" s="30" t="s">
        <v>427</v>
      </c>
      <c r="C21" s="25"/>
      <c r="D21" s="25" t="s">
        <v>230</v>
      </c>
      <c r="E21" s="30" t="s">
        <v>8</v>
      </c>
      <c r="F21" s="30" t="s">
        <v>220</v>
      </c>
      <c r="G21" s="7"/>
      <c r="H21" s="7"/>
      <c r="I21" s="29" t="str">
        <f>IF(F21="Ne",IF(G21="Ano",IF(E21="Vysoká",10,IF(E21="Střední",5,1)),""),"")</f>
        <v/>
      </c>
    </row>
    <row r="22" spans="1:9" s="11" customFormat="1" x14ac:dyDescent="0.25">
      <c r="A22" s="28" t="s">
        <v>240</v>
      </c>
      <c r="B22" s="23" t="s">
        <v>239</v>
      </c>
      <c r="C22" s="23"/>
      <c r="D22" s="23" t="s">
        <v>238</v>
      </c>
      <c r="E22" s="29" t="s">
        <v>8</v>
      </c>
      <c r="F22" s="29" t="s">
        <v>220</v>
      </c>
      <c r="G22" s="37"/>
      <c r="H22" s="37"/>
      <c r="I22" s="29" t="str">
        <f>IF(F22="Ne",IF(G22="Ano",IF(E22="Vysoká",10,IF(E22="Střední",5,1)),""),"")</f>
        <v/>
      </c>
    </row>
    <row r="23" spans="1:9" s="11" customFormat="1" ht="25.5" x14ac:dyDescent="0.25">
      <c r="A23" s="28" t="s">
        <v>242</v>
      </c>
      <c r="B23" s="25" t="s">
        <v>241</v>
      </c>
      <c r="C23" s="30"/>
      <c r="D23" s="25" t="s">
        <v>238</v>
      </c>
      <c r="E23" s="30" t="s">
        <v>8</v>
      </c>
      <c r="F23" s="30" t="s">
        <v>220</v>
      </c>
      <c r="G23" s="38"/>
      <c r="H23" s="38"/>
      <c r="I23" s="29" t="str">
        <f>IF(F23="Ne",IF(G23="Ano",IF(E23="Vysoká",10,IF(E23="Střední",5,1)),""),"")</f>
        <v/>
      </c>
    </row>
    <row r="24" spans="1:9" s="11" customFormat="1" x14ac:dyDescent="0.25">
      <c r="A24" s="28" t="s">
        <v>244</v>
      </c>
      <c r="B24" s="25" t="s">
        <v>243</v>
      </c>
      <c r="C24" s="25"/>
      <c r="D24" s="25" t="s">
        <v>238</v>
      </c>
      <c r="E24" s="30" t="s">
        <v>8</v>
      </c>
      <c r="F24" s="30" t="s">
        <v>456</v>
      </c>
      <c r="G24" s="37"/>
      <c r="H24" s="37"/>
      <c r="I24" s="29" t="str">
        <f>IF(F24="Ne",IF(G24="Ano",IF(E24="Vysoká",10,IF(E24="Střední",5,1)),""),"")</f>
        <v/>
      </c>
    </row>
    <row r="25" spans="1:9" s="11" customFormat="1" x14ac:dyDescent="0.25">
      <c r="A25" s="28" t="s">
        <v>248</v>
      </c>
      <c r="B25" s="25" t="s">
        <v>245</v>
      </c>
      <c r="C25" s="25"/>
      <c r="D25" s="25" t="s">
        <v>238</v>
      </c>
      <c r="E25" s="30" t="s">
        <v>8</v>
      </c>
      <c r="F25" s="30" t="s">
        <v>456</v>
      </c>
      <c r="G25" s="37"/>
      <c r="H25" s="37"/>
      <c r="I25" s="29" t="str">
        <f>IF(F25="Ne",IF(G25="Ano",IF(E25="Vysoká",10,IF(E25="Střední",5,1)),""),"")</f>
        <v/>
      </c>
    </row>
    <row r="26" spans="1:9" s="11" customFormat="1" x14ac:dyDescent="0.25">
      <c r="A26" s="28" t="s">
        <v>250</v>
      </c>
      <c r="B26" s="25" t="s">
        <v>247</v>
      </c>
      <c r="C26" s="25"/>
      <c r="D26" s="25" t="s">
        <v>246</v>
      </c>
      <c r="E26" s="30" t="s">
        <v>8</v>
      </c>
      <c r="F26" s="30" t="s">
        <v>220</v>
      </c>
      <c r="G26" s="38"/>
      <c r="H26" s="38"/>
      <c r="I26" s="29" t="str">
        <f>IF(F26="Ne",IF(G26="Ano",IF(E26="Vysoká",10,IF(E26="Střední",5,1)),""),"")</f>
        <v/>
      </c>
    </row>
    <row r="27" spans="1:9" s="11" customFormat="1" x14ac:dyDescent="0.25">
      <c r="A27" s="28" t="s">
        <v>252</v>
      </c>
      <c r="B27" s="25" t="s">
        <v>249</v>
      </c>
      <c r="C27" s="25"/>
      <c r="D27" s="25" t="s">
        <v>246</v>
      </c>
      <c r="E27" s="30" t="s">
        <v>8</v>
      </c>
      <c r="F27" s="30" t="s">
        <v>220</v>
      </c>
      <c r="G27" s="38"/>
      <c r="H27" s="38"/>
      <c r="I27" s="29" t="str">
        <f>IF(F27="Ne",IF(G27="Ano",IF(E27="Vysoká",10,IF(E27="Střední",5,1)),""),"")</f>
        <v/>
      </c>
    </row>
    <row r="28" spans="1:9" s="11" customFormat="1" ht="25.5" x14ac:dyDescent="0.25">
      <c r="A28" s="28" t="s">
        <v>254</v>
      </c>
      <c r="B28" s="25" t="s">
        <v>251</v>
      </c>
      <c r="C28" s="25"/>
      <c r="D28" s="25" t="s">
        <v>246</v>
      </c>
      <c r="E28" s="30" t="s">
        <v>8</v>
      </c>
      <c r="F28" s="30" t="s">
        <v>220</v>
      </c>
      <c r="G28" s="38"/>
      <c r="H28" s="38"/>
      <c r="I28" s="29" t="str">
        <f>IF(F28="Ne",IF(G28="Ano",IF(E28="Vysoká",10,IF(E28="Střední",5,1)),""),"")</f>
        <v/>
      </c>
    </row>
    <row r="29" spans="1:9" s="11" customFormat="1" ht="25.5" x14ac:dyDescent="0.25">
      <c r="A29" s="28" t="s">
        <v>256</v>
      </c>
      <c r="B29" s="25" t="s">
        <v>253</v>
      </c>
      <c r="C29" s="25"/>
      <c r="D29" s="25" t="s">
        <v>246</v>
      </c>
      <c r="E29" s="30" t="s">
        <v>8</v>
      </c>
      <c r="F29" s="30" t="s">
        <v>220</v>
      </c>
      <c r="G29" s="38"/>
      <c r="H29" s="38"/>
      <c r="I29" s="29" t="str">
        <f>IF(F29="Ne",IF(G29="Ano",IF(E29="Vysoká",10,IF(E29="Střední",5,1)),""),"")</f>
        <v/>
      </c>
    </row>
    <row r="30" spans="1:9" s="11" customFormat="1" x14ac:dyDescent="0.25">
      <c r="A30" s="28" t="s">
        <v>259</v>
      </c>
      <c r="B30" s="25" t="s">
        <v>255</v>
      </c>
      <c r="C30" s="25"/>
      <c r="D30" s="25" t="s">
        <v>246</v>
      </c>
      <c r="E30" s="30" t="s">
        <v>8</v>
      </c>
      <c r="F30" s="30" t="s">
        <v>220</v>
      </c>
      <c r="G30" s="38"/>
      <c r="H30" s="38"/>
      <c r="I30" s="29" t="str">
        <f>IF(F30="Ne",IF(G30="Ano",IF(E30="Vysoká",10,IF(E30="Střední",5,1)),""),"")</f>
        <v/>
      </c>
    </row>
    <row r="31" spans="1:9" s="11" customFormat="1" x14ac:dyDescent="0.25">
      <c r="A31" s="28" t="s">
        <v>261</v>
      </c>
      <c r="B31" s="25" t="s">
        <v>257</v>
      </c>
      <c r="C31" s="25"/>
      <c r="D31" s="25" t="s">
        <v>246</v>
      </c>
      <c r="E31" s="30" t="s">
        <v>8</v>
      </c>
      <c r="F31" s="30" t="s">
        <v>220</v>
      </c>
      <c r="G31" s="38"/>
      <c r="H31" s="38"/>
      <c r="I31" s="29" t="str">
        <f>IF(F31="Ne",IF(G31="Ano",IF(E31="Vysoká",10,IF(E31="Střední",5,1)),""),"")</f>
        <v/>
      </c>
    </row>
    <row r="32" spans="1:9" s="11" customFormat="1" x14ac:dyDescent="0.25">
      <c r="A32" s="28" t="s">
        <v>262</v>
      </c>
      <c r="B32" s="30" t="s">
        <v>258</v>
      </c>
      <c r="C32" s="25"/>
      <c r="D32" s="25" t="s">
        <v>246</v>
      </c>
      <c r="E32" s="30" t="s">
        <v>8</v>
      </c>
      <c r="F32" s="30" t="s">
        <v>220</v>
      </c>
      <c r="G32" s="38"/>
      <c r="H32" s="38"/>
      <c r="I32" s="29" t="str">
        <f>IF(F32="Ne",IF(G32="Ano",IF(E32="Vysoká",10,IF(E32="Střední",5,1)),""),"")</f>
        <v/>
      </c>
    </row>
    <row r="33" spans="1:9" s="11" customFormat="1" ht="63.75" x14ac:dyDescent="0.25">
      <c r="A33" s="28" t="s">
        <v>263</v>
      </c>
      <c r="B33" s="25" t="s">
        <v>260</v>
      </c>
      <c r="C33" s="25" t="s">
        <v>542</v>
      </c>
      <c r="D33" s="25" t="s">
        <v>246</v>
      </c>
      <c r="E33" s="30" t="s">
        <v>8</v>
      </c>
      <c r="F33" s="30" t="s">
        <v>220</v>
      </c>
      <c r="G33" s="38"/>
      <c r="H33" s="38"/>
      <c r="I33" s="29" t="str">
        <f>IF(F33="Ne",IF(G33="Ano",IF(E33="Vysoká",10,IF(E33="Střední",5,1)),""),"")</f>
        <v/>
      </c>
    </row>
    <row r="34" spans="1:9" s="11" customFormat="1" ht="25.5" x14ac:dyDescent="0.25">
      <c r="A34" s="28" t="s">
        <v>264</v>
      </c>
      <c r="B34" s="25" t="s">
        <v>268</v>
      </c>
      <c r="C34" s="25"/>
      <c r="D34" s="25" t="s">
        <v>246</v>
      </c>
      <c r="E34" s="30" t="s">
        <v>8</v>
      </c>
      <c r="F34" s="30" t="s">
        <v>220</v>
      </c>
      <c r="G34" s="38"/>
      <c r="H34" s="38"/>
      <c r="I34" s="29" t="str">
        <f>IF(F34="Ne",IF(G34="Ano",IF(E34="Vysoká",10,IF(E34="Střední",5,1)),""),"")</f>
        <v/>
      </c>
    </row>
    <row r="35" spans="1:9" s="11" customFormat="1" ht="25.5" x14ac:dyDescent="0.25">
      <c r="A35" s="28" t="s">
        <v>283</v>
      </c>
      <c r="B35" s="25" t="s">
        <v>270</v>
      </c>
      <c r="C35" s="25"/>
      <c r="D35" s="25" t="s">
        <v>246</v>
      </c>
      <c r="E35" s="30" t="s">
        <v>8</v>
      </c>
      <c r="F35" s="30" t="s">
        <v>220</v>
      </c>
      <c r="G35" s="38"/>
      <c r="H35" s="38"/>
      <c r="I35" s="29" t="str">
        <f>IF(F35="Ne",IF(G35="Ano",IF(E35="Vysoká",10,IF(E35="Střední",5,1)),""),"")</f>
        <v/>
      </c>
    </row>
    <row r="36" spans="1:9" s="11" customFormat="1" ht="114.75" x14ac:dyDescent="0.25">
      <c r="A36" s="28" t="s">
        <v>285</v>
      </c>
      <c r="B36" s="25" t="s">
        <v>272</v>
      </c>
      <c r="C36" s="25" t="s">
        <v>466</v>
      </c>
      <c r="D36" s="25" t="s">
        <v>246</v>
      </c>
      <c r="E36" s="30" t="s">
        <v>8</v>
      </c>
      <c r="F36" s="30" t="s">
        <v>220</v>
      </c>
      <c r="G36" s="38"/>
      <c r="H36" s="38"/>
      <c r="I36" s="29" t="str">
        <f>IF(F36="Ne",IF(G36="Ano",IF(E36="Vysoká",10,IF(E36="Střední",5,1)),""),"")</f>
        <v/>
      </c>
    </row>
    <row r="37" spans="1:9" s="11" customFormat="1" ht="25.5" x14ac:dyDescent="0.25">
      <c r="A37" s="28" t="s">
        <v>287</v>
      </c>
      <c r="B37" s="25" t="s">
        <v>282</v>
      </c>
      <c r="C37" s="25" t="s">
        <v>467</v>
      </c>
      <c r="D37" s="28" t="s">
        <v>246</v>
      </c>
      <c r="E37" s="30" t="s">
        <v>8</v>
      </c>
      <c r="F37" s="30" t="s">
        <v>220</v>
      </c>
      <c r="G37" s="38"/>
      <c r="H37" s="38"/>
      <c r="I37" s="29" t="str">
        <f>IF(F37="Ne",IF(G37="Ano",IF(E37="Vysoká",10,IF(E37="Střední",5,1)),""),"")</f>
        <v/>
      </c>
    </row>
    <row r="38" spans="1:9" s="11" customFormat="1" x14ac:dyDescent="0.25">
      <c r="A38" s="28" t="s">
        <v>265</v>
      </c>
      <c r="B38" s="25" t="s">
        <v>284</v>
      </c>
      <c r="C38" s="25"/>
      <c r="D38" s="33" t="s">
        <v>246</v>
      </c>
      <c r="E38" s="30" t="s">
        <v>8</v>
      </c>
      <c r="F38" s="30" t="s">
        <v>220</v>
      </c>
      <c r="G38" s="38"/>
      <c r="H38" s="38"/>
      <c r="I38" s="29" t="str">
        <f>IF(F38="Ne",IF(G38="Ano",IF(E38="Vysoká",10,IF(E38="Střední",5,1)),""),"")</f>
        <v/>
      </c>
    </row>
    <row r="39" spans="1:9" s="11" customFormat="1" x14ac:dyDescent="0.25">
      <c r="A39" s="28" t="s">
        <v>266</v>
      </c>
      <c r="B39" s="25" t="s">
        <v>286</v>
      </c>
      <c r="C39" s="25"/>
      <c r="D39" s="33" t="s">
        <v>246</v>
      </c>
      <c r="E39" s="30" t="s">
        <v>8</v>
      </c>
      <c r="F39" s="30" t="s">
        <v>220</v>
      </c>
      <c r="G39" s="38"/>
      <c r="H39" s="38"/>
      <c r="I39" s="29" t="str">
        <f>IF(F39="Ne",IF(G39="Ano",IF(E39="Vysoká",10,IF(E39="Střední",5,1)),""),"")</f>
        <v/>
      </c>
    </row>
    <row r="40" spans="1:9" s="11" customFormat="1" ht="25.5" x14ac:dyDescent="0.25">
      <c r="A40" s="28" t="s">
        <v>267</v>
      </c>
      <c r="B40" s="25" t="s">
        <v>288</v>
      </c>
      <c r="C40" s="25"/>
      <c r="D40" s="33" t="s">
        <v>246</v>
      </c>
      <c r="E40" s="30" t="s">
        <v>8</v>
      </c>
      <c r="F40" s="30" t="s">
        <v>220</v>
      </c>
      <c r="G40" s="38"/>
      <c r="H40" s="38"/>
      <c r="I40" s="29" t="str">
        <f>IF(F40="Ne",IF(G40="Ano",IF(E40="Vysoká",10,IF(E40="Střední",5,1)),""),"")</f>
        <v/>
      </c>
    </row>
    <row r="41" spans="1:9" s="11" customFormat="1" x14ac:dyDescent="0.25">
      <c r="A41" s="28" t="s">
        <v>271</v>
      </c>
      <c r="B41" s="25" t="s">
        <v>290</v>
      </c>
      <c r="C41" s="25"/>
      <c r="D41" s="33" t="s">
        <v>246</v>
      </c>
      <c r="E41" s="30" t="s">
        <v>8</v>
      </c>
      <c r="F41" s="30" t="s">
        <v>220</v>
      </c>
      <c r="G41" s="38"/>
      <c r="H41" s="38"/>
      <c r="I41" s="29" t="str">
        <f>IF(F41="Ne",IF(G41="Ano",IF(E41="Vysoká",10,IF(E41="Střední",5,1)),""),"")</f>
        <v/>
      </c>
    </row>
    <row r="42" spans="1:9" s="11" customFormat="1" x14ac:dyDescent="0.25">
      <c r="A42" s="28" t="s">
        <v>273</v>
      </c>
      <c r="B42" s="25" t="s">
        <v>292</v>
      </c>
      <c r="C42" s="25"/>
      <c r="D42" s="33" t="s">
        <v>246</v>
      </c>
      <c r="E42" s="30" t="s">
        <v>8</v>
      </c>
      <c r="F42" s="30" t="s">
        <v>220</v>
      </c>
      <c r="G42" s="38"/>
      <c r="H42" s="38"/>
      <c r="I42" s="29" t="str">
        <f>IF(F42="Ne",IF(G42="Ano",IF(E42="Vysoká",10,IF(E42="Střední",5,1)),""),"")</f>
        <v/>
      </c>
    </row>
    <row r="43" spans="1:9" s="11" customFormat="1" x14ac:dyDescent="0.25">
      <c r="A43" s="28" t="s">
        <v>274</v>
      </c>
      <c r="B43" s="25" t="s">
        <v>293</v>
      </c>
      <c r="C43" s="25"/>
      <c r="D43" s="33" t="s">
        <v>246</v>
      </c>
      <c r="E43" s="30" t="s">
        <v>8</v>
      </c>
      <c r="F43" s="30" t="s">
        <v>220</v>
      </c>
      <c r="G43" s="38"/>
      <c r="H43" s="38"/>
      <c r="I43" s="29" t="str">
        <f>IF(F43="Ne",IF(G43="Ano",IF(E43="Vysoká",10,IF(E43="Střední",5,1)),""),"")</f>
        <v/>
      </c>
    </row>
    <row r="44" spans="1:9" s="11" customFormat="1" ht="25.5" x14ac:dyDescent="0.25">
      <c r="A44" s="28" t="s">
        <v>275</v>
      </c>
      <c r="B44" s="25" t="s">
        <v>295</v>
      </c>
      <c r="C44" s="25"/>
      <c r="D44" s="33" t="s">
        <v>246</v>
      </c>
      <c r="E44" s="30" t="s">
        <v>8</v>
      </c>
      <c r="F44" s="30" t="s">
        <v>220</v>
      </c>
      <c r="G44" s="38"/>
      <c r="H44" s="38"/>
      <c r="I44" s="29" t="str">
        <f>IF(F44="Ne",IF(G44="Ano",IF(E44="Vysoká",10,IF(E44="Střední",5,1)),""),"")</f>
        <v/>
      </c>
    </row>
    <row r="45" spans="1:9" s="11" customFormat="1" x14ac:dyDescent="0.25">
      <c r="A45" s="28" t="s">
        <v>276</v>
      </c>
      <c r="B45" s="25" t="s">
        <v>297</v>
      </c>
      <c r="C45" s="25"/>
      <c r="D45" s="34" t="s">
        <v>246</v>
      </c>
      <c r="E45" s="30" t="s">
        <v>28</v>
      </c>
      <c r="F45" s="30" t="s">
        <v>456</v>
      </c>
      <c r="G45" s="38"/>
      <c r="H45" s="38"/>
      <c r="I45" s="29" t="str">
        <f>IF(F45="Ne",IF(G45="Ano",IF(E45="Vysoká",10,IF(E45="Střední",5,1)),""),"")</f>
        <v/>
      </c>
    </row>
    <row r="46" spans="1:9" s="11" customFormat="1" x14ac:dyDescent="0.25">
      <c r="A46" s="28" t="s">
        <v>277</v>
      </c>
      <c r="B46" s="25" t="s">
        <v>299</v>
      </c>
      <c r="C46" s="30"/>
      <c r="D46" s="34" t="s">
        <v>246</v>
      </c>
      <c r="E46" s="30" t="s">
        <v>28</v>
      </c>
      <c r="F46" s="30" t="s">
        <v>456</v>
      </c>
      <c r="G46" s="38"/>
      <c r="H46" s="38"/>
      <c r="I46" s="29" t="str">
        <f>IF(F46="Ne",IF(G46="Ano",IF(E46="Vysoká",10,IF(E46="Střední",5,1)),""),"")</f>
        <v/>
      </c>
    </row>
    <row r="47" spans="1:9" s="11" customFormat="1" x14ac:dyDescent="0.25">
      <c r="A47" s="28" t="s">
        <v>278</v>
      </c>
      <c r="B47" s="25" t="s">
        <v>301</v>
      </c>
      <c r="C47" s="25"/>
      <c r="D47" s="34" t="s">
        <v>246</v>
      </c>
      <c r="E47" s="30" t="s">
        <v>28</v>
      </c>
      <c r="F47" s="30" t="s">
        <v>456</v>
      </c>
      <c r="G47" s="38"/>
      <c r="H47" s="38"/>
      <c r="I47" s="29" t="str">
        <f>IF(F47="Ne",IF(G47="Ano",IF(E47="Vysoká",10,IF(E47="Střední",5,1)),""),"")</f>
        <v/>
      </c>
    </row>
    <row r="48" spans="1:9" s="11" customFormat="1" ht="102" x14ac:dyDescent="0.25">
      <c r="A48" s="28" t="s">
        <v>279</v>
      </c>
      <c r="B48" s="25" t="s">
        <v>303</v>
      </c>
      <c r="C48" s="25" t="s">
        <v>468</v>
      </c>
      <c r="D48" s="34" t="s">
        <v>246</v>
      </c>
      <c r="E48" s="30" t="s">
        <v>28</v>
      </c>
      <c r="F48" s="30" t="s">
        <v>456</v>
      </c>
      <c r="G48" s="38"/>
      <c r="H48" s="38"/>
      <c r="I48" s="29" t="str">
        <f>IF(F48="Ne",IF(G48="Ano",IF(E48="Vysoká",10,IF(E48="Střední",5,1)),""),"")</f>
        <v/>
      </c>
    </row>
    <row r="49" spans="1:9" s="11" customFormat="1" ht="25.5" x14ac:dyDescent="0.25">
      <c r="A49" s="28" t="s">
        <v>280</v>
      </c>
      <c r="B49" s="25" t="s">
        <v>312</v>
      </c>
      <c r="C49" s="25"/>
      <c r="D49" s="25" t="s">
        <v>246</v>
      </c>
      <c r="E49" s="30" t="s">
        <v>8</v>
      </c>
      <c r="F49" s="30" t="s">
        <v>220</v>
      </c>
      <c r="G49" s="38"/>
      <c r="H49" s="38"/>
      <c r="I49" s="29" t="str">
        <f>IF(F49="Ne",IF(G49="Ano",IF(E49="Vysoká",10,IF(E49="Střední",5,1)),""),"")</f>
        <v/>
      </c>
    </row>
    <row r="50" spans="1:9" s="11" customFormat="1" x14ac:dyDescent="0.25">
      <c r="A50" s="28" t="s">
        <v>300</v>
      </c>
      <c r="B50" s="25" t="s">
        <v>314</v>
      </c>
      <c r="C50" s="25"/>
      <c r="D50" s="25" t="s">
        <v>246</v>
      </c>
      <c r="E50" s="30" t="s">
        <v>8</v>
      </c>
      <c r="F50" s="30" t="s">
        <v>220</v>
      </c>
      <c r="G50" s="38"/>
      <c r="H50" s="38"/>
      <c r="I50" s="29" t="str">
        <f>IF(F50="Ne",IF(G50="Ano",IF(E50="Vysoká",10,IF(E50="Střední",5,1)),""),"")</f>
        <v/>
      </c>
    </row>
    <row r="51" spans="1:9" s="11" customFormat="1" x14ac:dyDescent="0.25">
      <c r="A51" s="28" t="s">
        <v>269</v>
      </c>
      <c r="B51" s="25" t="s">
        <v>316</v>
      </c>
      <c r="C51" s="25"/>
      <c r="D51" s="25" t="s">
        <v>246</v>
      </c>
      <c r="E51" s="30" t="s">
        <v>8</v>
      </c>
      <c r="F51" s="30" t="s">
        <v>220</v>
      </c>
      <c r="G51" s="38"/>
      <c r="H51" s="38"/>
      <c r="I51" s="29" t="str">
        <f>IF(F51="Ne",IF(G51="Ano",IF(E51="Vysoká",10,IF(E51="Střední",5,1)),""),"")</f>
        <v/>
      </c>
    </row>
    <row r="52" spans="1:9" s="11" customFormat="1" x14ac:dyDescent="0.25">
      <c r="A52" s="28" t="s">
        <v>296</v>
      </c>
      <c r="B52" s="25" t="s">
        <v>318</v>
      </c>
      <c r="C52" s="25"/>
      <c r="D52" s="25" t="s">
        <v>246</v>
      </c>
      <c r="E52" s="30" t="s">
        <v>8</v>
      </c>
      <c r="F52" s="30" t="s">
        <v>456</v>
      </c>
      <c r="G52" s="38"/>
      <c r="H52" s="38"/>
      <c r="I52" s="29" t="str">
        <f>IF(F52="Ne",IF(G52="Ano",IF(E52="Vysoká",10,IF(E52="Střední",5,1)),""),"")</f>
        <v/>
      </c>
    </row>
    <row r="53" spans="1:9" s="11" customFormat="1" x14ac:dyDescent="0.25">
      <c r="A53" s="28" t="s">
        <v>298</v>
      </c>
      <c r="B53" s="25" t="s">
        <v>321</v>
      </c>
      <c r="C53" s="25"/>
      <c r="D53" s="25" t="s">
        <v>246</v>
      </c>
      <c r="E53" s="30" t="s">
        <v>8</v>
      </c>
      <c r="F53" s="30" t="s">
        <v>456</v>
      </c>
      <c r="G53" s="38"/>
      <c r="H53" s="38"/>
      <c r="I53" s="29" t="str">
        <f>IF(F53="Ne",IF(G53="Ano",IF(E53="Vysoká",10,IF(E53="Střední",5,1)),""),"")</f>
        <v/>
      </c>
    </row>
    <row r="54" spans="1:9" s="11" customFormat="1" ht="25.5" x14ac:dyDescent="0.25">
      <c r="A54" s="28" t="s">
        <v>302</v>
      </c>
      <c r="B54" s="25" t="s">
        <v>328</v>
      </c>
      <c r="C54" s="25" t="s">
        <v>325</v>
      </c>
      <c r="D54" s="25" t="s">
        <v>246</v>
      </c>
      <c r="E54" s="30" t="s">
        <v>8</v>
      </c>
      <c r="F54" s="30" t="s">
        <v>456</v>
      </c>
      <c r="G54" s="38"/>
      <c r="H54" s="38"/>
      <c r="I54" s="29" t="str">
        <f>IF(F54="Ne",IF(G54="Ano",IF(E54="Vysoká",10,IF(E54="Střední",5,1)),""),"")</f>
        <v/>
      </c>
    </row>
    <row r="55" spans="1:9" s="11" customFormat="1" x14ac:dyDescent="0.25">
      <c r="A55" s="28" t="s">
        <v>305</v>
      </c>
      <c r="B55" s="25" t="s">
        <v>330</v>
      </c>
      <c r="C55" s="25"/>
      <c r="D55" s="25" t="s">
        <v>246</v>
      </c>
      <c r="E55" s="30" t="s">
        <v>8</v>
      </c>
      <c r="F55" s="30" t="s">
        <v>456</v>
      </c>
      <c r="G55" s="38"/>
      <c r="H55" s="38"/>
      <c r="I55" s="29" t="str">
        <f>IF(F55="Ne",IF(G55="Ano",IF(E55="Vysoká",10,IF(E55="Střední",5,1)),""),"")</f>
        <v/>
      </c>
    </row>
    <row r="56" spans="1:9" s="11" customFormat="1" ht="25.5" x14ac:dyDescent="0.25">
      <c r="A56" s="28" t="s">
        <v>306</v>
      </c>
      <c r="B56" s="25" t="s">
        <v>333</v>
      </c>
      <c r="C56" s="25"/>
      <c r="D56" s="25" t="s">
        <v>246</v>
      </c>
      <c r="E56" s="30" t="s">
        <v>8</v>
      </c>
      <c r="F56" s="30" t="s">
        <v>220</v>
      </c>
      <c r="G56" s="38"/>
      <c r="H56" s="38"/>
      <c r="I56" s="29" t="str">
        <f>IF(F56="Ne",IF(G56="Ano",IF(E56="Vysoká",10,IF(E56="Střední",5,1)),""),"")</f>
        <v/>
      </c>
    </row>
    <row r="57" spans="1:9" s="11" customFormat="1" x14ac:dyDescent="0.25">
      <c r="A57" s="28" t="s">
        <v>307</v>
      </c>
      <c r="B57" s="25" t="s">
        <v>335</v>
      </c>
      <c r="C57" s="25"/>
      <c r="D57" s="25" t="s">
        <v>246</v>
      </c>
      <c r="E57" s="30" t="s">
        <v>28</v>
      </c>
      <c r="F57" s="30" t="s">
        <v>456</v>
      </c>
      <c r="G57" s="38"/>
      <c r="H57" s="38"/>
      <c r="I57" s="29" t="str">
        <f>IF(F57="Ne",IF(G57="Ano",IF(E57="Vysoká",10,IF(E57="Střední",5,1)),""),"")</f>
        <v/>
      </c>
    </row>
    <row r="58" spans="1:9" s="11" customFormat="1" x14ac:dyDescent="0.25">
      <c r="A58" s="28" t="s">
        <v>308</v>
      </c>
      <c r="B58" s="25" t="s">
        <v>337</v>
      </c>
      <c r="C58" s="25"/>
      <c r="D58" s="25" t="s">
        <v>246</v>
      </c>
      <c r="E58" s="30" t="s">
        <v>8</v>
      </c>
      <c r="F58" s="30" t="s">
        <v>220</v>
      </c>
      <c r="G58" s="38"/>
      <c r="H58" s="38"/>
      <c r="I58" s="29" t="str">
        <f>IF(F58="Ne",IF(G58="Ano",IF(E58="Vysoká",10,IF(E58="Střední",5,1)),""),"")</f>
        <v/>
      </c>
    </row>
    <row r="59" spans="1:9" s="11" customFormat="1" x14ac:dyDescent="0.25">
      <c r="A59" s="28" t="s">
        <v>309</v>
      </c>
      <c r="B59" s="25" t="s">
        <v>369</v>
      </c>
      <c r="C59" s="25"/>
      <c r="D59" s="25" t="s">
        <v>246</v>
      </c>
      <c r="E59" s="30" t="s">
        <v>8</v>
      </c>
      <c r="F59" s="30" t="s">
        <v>456</v>
      </c>
      <c r="G59" s="38"/>
      <c r="H59" s="38"/>
      <c r="I59" s="29" t="str">
        <f>IF(F59="Ne",IF(G59="Ano",IF(E59="Vysoká",10,IF(E59="Střední",5,1)),""),"")</f>
        <v/>
      </c>
    </row>
    <row r="60" spans="1:9" s="11" customFormat="1" x14ac:dyDescent="0.25">
      <c r="A60" s="28" t="s">
        <v>310</v>
      </c>
      <c r="B60" s="25" t="s">
        <v>370</v>
      </c>
      <c r="C60" s="25"/>
      <c r="D60" s="25" t="s">
        <v>246</v>
      </c>
      <c r="E60" s="30" t="s">
        <v>8</v>
      </c>
      <c r="F60" s="30" t="s">
        <v>456</v>
      </c>
      <c r="G60" s="38"/>
      <c r="H60" s="38"/>
      <c r="I60" s="29" t="str">
        <f>IF(F60="Ne",IF(G60="Ano",IF(E60="Vysoká",10,IF(E60="Střední",5,1)),""),"")</f>
        <v/>
      </c>
    </row>
    <row r="61" spans="1:9" s="11" customFormat="1" x14ac:dyDescent="0.25">
      <c r="A61" s="28" t="s">
        <v>289</v>
      </c>
      <c r="B61" s="25" t="s">
        <v>371</v>
      </c>
      <c r="C61" s="25"/>
      <c r="D61" s="25" t="s">
        <v>246</v>
      </c>
      <c r="E61" s="30" t="s">
        <v>8</v>
      </c>
      <c r="F61" s="30" t="s">
        <v>220</v>
      </c>
      <c r="G61" s="37"/>
      <c r="H61" s="37"/>
      <c r="I61" s="29" t="str">
        <f>IF(F61="Ne",IF(G61="Ano",IF(E61="Vysoká",10,IF(E61="Střední",5,1)),""),"")</f>
        <v/>
      </c>
    </row>
    <row r="62" spans="1:9" s="11" customFormat="1" x14ac:dyDescent="0.25">
      <c r="A62" s="28" t="s">
        <v>291</v>
      </c>
      <c r="B62" s="25" t="s">
        <v>372</v>
      </c>
      <c r="C62" s="25"/>
      <c r="D62" s="25" t="s">
        <v>246</v>
      </c>
      <c r="E62" s="30" t="s">
        <v>8</v>
      </c>
      <c r="F62" s="30" t="s">
        <v>456</v>
      </c>
      <c r="G62" s="38"/>
      <c r="H62" s="38"/>
      <c r="I62" s="29" t="str">
        <f>IF(F62="Ne",IF(G62="Ano",IF(E62="Vysoká",10,IF(E62="Střední",5,1)),""),"")</f>
        <v/>
      </c>
    </row>
    <row r="63" spans="1:9" s="11" customFormat="1" x14ac:dyDescent="0.25">
      <c r="A63" s="28" t="s">
        <v>294</v>
      </c>
      <c r="B63" s="30" t="s">
        <v>424</v>
      </c>
      <c r="C63" s="25"/>
      <c r="D63" s="25" t="s">
        <v>246</v>
      </c>
      <c r="E63" s="30" t="s">
        <v>8</v>
      </c>
      <c r="F63" s="30" t="s">
        <v>220</v>
      </c>
      <c r="G63" s="38"/>
      <c r="H63" s="38"/>
      <c r="I63" s="29" t="str">
        <f>IF(F63="Ne",IF(G63="Ano",IF(E63="Vysoká",10,IF(E63="Střední",5,1)),""),"")</f>
        <v/>
      </c>
    </row>
    <row r="64" spans="1:9" s="11" customFormat="1" ht="51" x14ac:dyDescent="0.25">
      <c r="A64" s="28" t="s">
        <v>506</v>
      </c>
      <c r="B64" s="25" t="s">
        <v>374</v>
      </c>
      <c r="C64" s="25"/>
      <c r="D64" s="25" t="s">
        <v>373</v>
      </c>
      <c r="E64" s="30" t="s">
        <v>8</v>
      </c>
      <c r="F64" s="30" t="s">
        <v>220</v>
      </c>
      <c r="G64" s="37"/>
      <c r="H64" s="37"/>
      <c r="I64" s="29" t="str">
        <f>IF(F64="Ne",IF(G64="Ano",IF(E64="Vysoká",10,IF(E64="Střední",5,1)),""),"")</f>
        <v/>
      </c>
    </row>
    <row r="65" spans="1:9" s="11" customFormat="1" ht="25.5" x14ac:dyDescent="0.25">
      <c r="A65" s="28" t="s">
        <v>311</v>
      </c>
      <c r="B65" s="25" t="s">
        <v>375</v>
      </c>
      <c r="C65" s="25"/>
      <c r="D65" s="25" t="s">
        <v>373</v>
      </c>
      <c r="E65" s="30" t="s">
        <v>8</v>
      </c>
      <c r="F65" s="30" t="s">
        <v>456</v>
      </c>
      <c r="G65" s="37"/>
      <c r="H65" s="37"/>
      <c r="I65" s="29" t="str">
        <f>IF(F65="Ne",IF(G65="Ano",IF(E65="Vysoká",10,IF(E65="Střední",5,1)),""),"")</f>
        <v/>
      </c>
    </row>
    <row r="66" spans="1:9" s="11" customFormat="1" ht="25.5" x14ac:dyDescent="0.25">
      <c r="A66" s="28" t="s">
        <v>313</v>
      </c>
      <c r="B66" s="25" t="s">
        <v>376</v>
      </c>
      <c r="C66" s="25" t="s">
        <v>543</v>
      </c>
      <c r="D66" s="25" t="s">
        <v>373</v>
      </c>
      <c r="E66" s="30" t="s">
        <v>8</v>
      </c>
      <c r="F66" s="30" t="s">
        <v>456</v>
      </c>
      <c r="G66" s="37"/>
      <c r="H66" s="37"/>
      <c r="I66" s="29" t="str">
        <f>IF(F66="Ne",IF(G66="Ano",IF(E66="Vysoká",10,IF(E66="Střední",5,1)),""),"")</f>
        <v/>
      </c>
    </row>
    <row r="67" spans="1:9" s="11" customFormat="1" ht="25.5" x14ac:dyDescent="0.25">
      <c r="A67" s="28" t="s">
        <v>315</v>
      </c>
      <c r="B67" s="25" t="s">
        <v>377</v>
      </c>
      <c r="C67" s="25"/>
      <c r="D67" s="25" t="s">
        <v>373</v>
      </c>
      <c r="E67" s="30" t="s">
        <v>8</v>
      </c>
      <c r="F67" s="30" t="s">
        <v>220</v>
      </c>
      <c r="G67" s="37"/>
      <c r="H67" s="37"/>
      <c r="I67" s="29" t="str">
        <f>IF(F67="Ne",IF(G67="Ano",IF(E67="Vysoká",10,IF(E67="Střední",5,1)),""),"")</f>
        <v/>
      </c>
    </row>
    <row r="68" spans="1:9" s="11" customFormat="1" ht="25.5" x14ac:dyDescent="0.25">
      <c r="A68" s="28" t="s">
        <v>317</v>
      </c>
      <c r="B68" s="25" t="s">
        <v>378</v>
      </c>
      <c r="C68" s="25"/>
      <c r="D68" s="25" t="s">
        <v>373</v>
      </c>
      <c r="E68" s="30" t="s">
        <v>8</v>
      </c>
      <c r="F68" s="30" t="s">
        <v>220</v>
      </c>
      <c r="G68" s="37"/>
      <c r="H68" s="37"/>
      <c r="I68" s="29" t="str">
        <f>IF(F68="Ne",IF(G68="Ano",IF(E68="Vysoká",10,IF(E68="Střední",5,1)),""),"")</f>
        <v/>
      </c>
    </row>
    <row r="69" spans="1:9" s="11" customFormat="1" ht="25.5" x14ac:dyDescent="0.25">
      <c r="A69" s="28" t="s">
        <v>319</v>
      </c>
      <c r="B69" s="25" t="s">
        <v>379</v>
      </c>
      <c r="C69" s="25"/>
      <c r="D69" s="25" t="s">
        <v>373</v>
      </c>
      <c r="E69" s="30" t="s">
        <v>304</v>
      </c>
      <c r="F69" s="30" t="s">
        <v>456</v>
      </c>
      <c r="G69" s="37"/>
      <c r="H69" s="37"/>
      <c r="I69" s="29" t="str">
        <f>IF(F69="Ne",IF(G69="Ano",IF(E69="Vysoká",10,IF(E69="Střední",5,1)),""),"")</f>
        <v/>
      </c>
    </row>
    <row r="70" spans="1:9" s="11" customFormat="1" ht="25.5" x14ac:dyDescent="0.25">
      <c r="A70" s="28" t="s">
        <v>281</v>
      </c>
      <c r="B70" s="25" t="s">
        <v>380</v>
      </c>
      <c r="C70" s="25"/>
      <c r="D70" s="25" t="s">
        <v>373</v>
      </c>
      <c r="E70" s="30" t="s">
        <v>8</v>
      </c>
      <c r="F70" s="30" t="s">
        <v>220</v>
      </c>
      <c r="G70" s="37"/>
      <c r="H70" s="37"/>
      <c r="I70" s="29" t="str">
        <f>IF(F70="Ne",IF(G70="Ano",IF(E70="Vysoká",10,IF(E70="Střední",5,1)),""),"")</f>
        <v/>
      </c>
    </row>
    <row r="71" spans="1:9" s="11" customFormat="1" ht="25.5" x14ac:dyDescent="0.25">
      <c r="A71" s="28" t="s">
        <v>320</v>
      </c>
      <c r="B71" s="23" t="s">
        <v>381</v>
      </c>
      <c r="C71" s="23"/>
      <c r="D71" s="23" t="s">
        <v>373</v>
      </c>
      <c r="E71" s="29" t="s">
        <v>8</v>
      </c>
      <c r="F71" s="30" t="s">
        <v>220</v>
      </c>
      <c r="G71" s="37"/>
      <c r="H71" s="37"/>
      <c r="I71" s="29" t="str">
        <f>IF(F71="Ne",IF(G71="Ano",IF(E71="Vysoká",10,IF(E71="Střední",5,1)),""),"")</f>
        <v/>
      </c>
    </row>
    <row r="72" spans="1:9" s="11" customFormat="1" ht="25.5" x14ac:dyDescent="0.25">
      <c r="A72" s="28" t="s">
        <v>322</v>
      </c>
      <c r="B72" s="25" t="s">
        <v>382</v>
      </c>
      <c r="C72" s="23"/>
      <c r="D72" s="23" t="s">
        <v>373</v>
      </c>
      <c r="E72" s="29" t="s">
        <v>8</v>
      </c>
      <c r="F72" s="29" t="s">
        <v>220</v>
      </c>
      <c r="G72" s="37"/>
      <c r="H72" s="37"/>
      <c r="I72" s="29" t="str">
        <f>IF(F72="Ne",IF(G72="Ano",IF(E72="Vysoká",10,IF(E72="Střední",5,1)),""),"")</f>
        <v/>
      </c>
    </row>
    <row r="73" spans="1:9" s="11" customFormat="1" ht="25.5" x14ac:dyDescent="0.25">
      <c r="A73" s="28" t="s">
        <v>323</v>
      </c>
      <c r="B73" s="25" t="s">
        <v>383</v>
      </c>
      <c r="C73" s="23"/>
      <c r="D73" s="23" t="s">
        <v>373</v>
      </c>
      <c r="E73" s="29" t="s">
        <v>8</v>
      </c>
      <c r="F73" s="29" t="s">
        <v>220</v>
      </c>
      <c r="G73" s="37"/>
      <c r="H73" s="37"/>
      <c r="I73" s="29" t="str">
        <f>IF(F73="Ne",IF(G73="Ano",IF(E73="Vysoká",10,IF(E73="Střední",5,1)),""),"")</f>
        <v/>
      </c>
    </row>
    <row r="74" spans="1:9" s="11" customFormat="1" ht="25.5" x14ac:dyDescent="0.25">
      <c r="A74" s="28" t="s">
        <v>324</v>
      </c>
      <c r="B74" s="23" t="s">
        <v>384</v>
      </c>
      <c r="C74" s="25" t="s">
        <v>469</v>
      </c>
      <c r="D74" s="23" t="s">
        <v>373</v>
      </c>
      <c r="E74" s="29" t="s">
        <v>8</v>
      </c>
      <c r="F74" s="29" t="s">
        <v>456</v>
      </c>
      <c r="G74" s="37"/>
      <c r="H74" s="37"/>
      <c r="I74" s="29" t="str">
        <f>IF(F74="Ne",IF(G74="Ano",IF(E74="Vysoká",10,IF(E74="Střední",5,1)),""),"")</f>
        <v/>
      </c>
    </row>
    <row r="75" spans="1:9" s="11" customFormat="1" ht="25.5" x14ac:dyDescent="0.25">
      <c r="A75" s="28" t="s">
        <v>326</v>
      </c>
      <c r="B75" s="25" t="s">
        <v>385</v>
      </c>
      <c r="C75" s="25"/>
      <c r="D75" s="25" t="s">
        <v>373</v>
      </c>
      <c r="E75" s="30" t="s">
        <v>8</v>
      </c>
      <c r="F75" s="30" t="s">
        <v>220</v>
      </c>
      <c r="G75" s="38"/>
      <c r="H75" s="38"/>
      <c r="I75" s="29" t="str">
        <f>IF(F75="Ne",IF(G75="Ano",IF(E75="Vysoká",10,IF(E75="Střední",5,1)),""),"")</f>
        <v/>
      </c>
    </row>
    <row r="76" spans="1:9" s="11" customFormat="1" ht="38.25" x14ac:dyDescent="0.25">
      <c r="A76" s="28" t="s">
        <v>327</v>
      </c>
      <c r="B76" s="25" t="s">
        <v>386</v>
      </c>
      <c r="C76" s="25"/>
      <c r="D76" s="25" t="s">
        <v>544</v>
      </c>
      <c r="E76" s="30" t="s">
        <v>8</v>
      </c>
      <c r="F76" s="30" t="s">
        <v>456</v>
      </c>
      <c r="G76" s="38"/>
      <c r="H76" s="38"/>
      <c r="I76" s="29" t="str">
        <f>IF(F76="Ne",IF(G76="Ano",IF(E76="Vysoká",10,IF(E76="Střední",5,1)),""),"")</f>
        <v/>
      </c>
    </row>
    <row r="77" spans="1:9" s="11" customFormat="1" ht="38.25" x14ac:dyDescent="0.25">
      <c r="A77" s="28" t="s">
        <v>329</v>
      </c>
      <c r="B77" s="25" t="s">
        <v>387</v>
      </c>
      <c r="C77" s="25" t="s">
        <v>470</v>
      </c>
      <c r="D77" s="25" t="s">
        <v>544</v>
      </c>
      <c r="E77" s="30" t="s">
        <v>8</v>
      </c>
      <c r="F77" s="30" t="s">
        <v>456</v>
      </c>
      <c r="G77" s="38"/>
      <c r="H77" s="38"/>
      <c r="I77" s="29" t="str">
        <f>IF(F77="Ne",IF(G77="Ano",IF(E77="Vysoká",10,IF(E77="Střední",5,1)),""),"")</f>
        <v/>
      </c>
    </row>
    <row r="78" spans="1:9" s="11" customFormat="1" ht="38.25" x14ac:dyDescent="0.25">
      <c r="A78" s="28" t="s">
        <v>331</v>
      </c>
      <c r="B78" s="25" t="s">
        <v>388</v>
      </c>
      <c r="C78" s="25"/>
      <c r="D78" s="25" t="s">
        <v>544</v>
      </c>
      <c r="E78" s="30" t="s">
        <v>8</v>
      </c>
      <c r="F78" s="30" t="s">
        <v>456</v>
      </c>
      <c r="G78" s="38"/>
      <c r="H78" s="38"/>
      <c r="I78" s="29" t="str">
        <f>IF(F78="Ne",IF(G78="Ano",IF(E78="Vysoká",10,IF(E78="Střední",5,1)),""),"")</f>
        <v/>
      </c>
    </row>
    <row r="79" spans="1:9" s="11" customFormat="1" ht="25.5" x14ac:dyDescent="0.25">
      <c r="A79" s="28" t="s">
        <v>332</v>
      </c>
      <c r="B79" s="25" t="s">
        <v>390</v>
      </c>
      <c r="C79" s="25"/>
      <c r="D79" s="25" t="s">
        <v>389</v>
      </c>
      <c r="E79" s="30" t="s">
        <v>8</v>
      </c>
      <c r="F79" s="30" t="s">
        <v>220</v>
      </c>
      <c r="G79" s="38"/>
      <c r="H79" s="38"/>
      <c r="I79" s="29" t="str">
        <f>IF(F79="Ne",IF(G79="Ano",IF(E79="Vysoká",10,IF(E79="Střední",5,1)),""),"")</f>
        <v/>
      </c>
    </row>
    <row r="80" spans="1:9" s="11" customFormat="1" ht="25.5" x14ac:dyDescent="0.25">
      <c r="A80" s="28" t="s">
        <v>334</v>
      </c>
      <c r="B80" s="25" t="s">
        <v>391</v>
      </c>
      <c r="C80" s="25"/>
      <c r="D80" s="25" t="s">
        <v>389</v>
      </c>
      <c r="E80" s="30" t="s">
        <v>8</v>
      </c>
      <c r="F80" s="30" t="s">
        <v>220</v>
      </c>
      <c r="G80" s="38"/>
      <c r="H80" s="38"/>
      <c r="I80" s="29" t="str">
        <f>IF(F80="Ne",IF(G80="Ano",IF(E80="Vysoká",10,IF(E80="Střední",5,1)),""),"")</f>
        <v/>
      </c>
    </row>
    <row r="81" spans="1:9" s="11" customFormat="1" x14ac:dyDescent="0.25">
      <c r="A81" s="28" t="s">
        <v>336</v>
      </c>
      <c r="B81" s="23" t="s">
        <v>393</v>
      </c>
      <c r="C81" s="25"/>
      <c r="D81" s="25" t="s">
        <v>392</v>
      </c>
      <c r="E81" s="30" t="s">
        <v>394</v>
      </c>
      <c r="F81" s="30" t="s">
        <v>220</v>
      </c>
      <c r="G81" s="38"/>
      <c r="H81" s="38"/>
      <c r="I81" s="29" t="str">
        <f>IF(F81="Ne",IF(G81="Ano",IF(E81="Vysoká",10,IF(E81="Střední",5,1)),""),"")</f>
        <v/>
      </c>
    </row>
    <row r="82" spans="1:9" s="11" customFormat="1" x14ac:dyDescent="0.25">
      <c r="A82" s="28" t="s">
        <v>338</v>
      </c>
      <c r="B82" s="23" t="s">
        <v>395</v>
      </c>
      <c r="C82" s="25"/>
      <c r="D82" s="25" t="s">
        <v>392</v>
      </c>
      <c r="E82" s="30" t="s">
        <v>8</v>
      </c>
      <c r="F82" s="30" t="s">
        <v>220</v>
      </c>
      <c r="G82" s="38"/>
      <c r="H82" s="38"/>
      <c r="I82" s="29" t="str">
        <f>IF(F82="Ne",IF(G82="Ano",IF(E82="Vysoká",10,IF(E82="Střední",5,1)),""),"")</f>
        <v/>
      </c>
    </row>
    <row r="83" spans="1:9" s="11" customFormat="1" x14ac:dyDescent="0.25">
      <c r="A83" s="28" t="s">
        <v>339</v>
      </c>
      <c r="B83" s="30" t="s">
        <v>396</v>
      </c>
      <c r="C83" s="25"/>
      <c r="D83" s="25" t="s">
        <v>392</v>
      </c>
      <c r="E83" s="30" t="s">
        <v>8</v>
      </c>
      <c r="F83" s="30" t="s">
        <v>456</v>
      </c>
      <c r="G83" s="38"/>
      <c r="H83" s="38"/>
      <c r="I83" s="29" t="str">
        <f>IF(F83="Ne",IF(G83="Ano",IF(E83="Vysoká",10,IF(E83="Střední",5,1)),""),"")</f>
        <v/>
      </c>
    </row>
    <row r="84" spans="1:9" s="11" customFormat="1" x14ac:dyDescent="0.25">
      <c r="A84" s="28" t="s">
        <v>340</v>
      </c>
      <c r="B84" s="30" t="s">
        <v>397</v>
      </c>
      <c r="C84" s="25"/>
      <c r="D84" s="25" t="s">
        <v>392</v>
      </c>
      <c r="E84" s="30" t="s">
        <v>8</v>
      </c>
      <c r="F84" s="30" t="s">
        <v>456</v>
      </c>
      <c r="G84" s="38"/>
      <c r="H84" s="38"/>
      <c r="I84" s="29" t="str">
        <f>IF(F84="Ne",IF(G84="Ano",IF(E84="Vysoká",10,IF(E84="Střední",5,1)),""),"")</f>
        <v/>
      </c>
    </row>
    <row r="85" spans="1:9" s="11" customFormat="1" x14ac:dyDescent="0.25">
      <c r="A85" s="28" t="s">
        <v>341</v>
      </c>
      <c r="B85" s="30" t="s">
        <v>398</v>
      </c>
      <c r="C85" s="25"/>
      <c r="D85" s="25" t="s">
        <v>392</v>
      </c>
      <c r="E85" s="30" t="s">
        <v>8</v>
      </c>
      <c r="F85" s="30" t="s">
        <v>456</v>
      </c>
      <c r="G85" s="38"/>
      <c r="H85" s="38"/>
      <c r="I85" s="29" t="str">
        <f>IF(F85="Ne",IF(G85="Ano",IF(E85="Vysoká",10,IF(E85="Střední",5,1)),""),"")</f>
        <v/>
      </c>
    </row>
    <row r="86" spans="1:9" s="11" customFormat="1" x14ac:dyDescent="0.25">
      <c r="A86" s="28" t="s">
        <v>342</v>
      </c>
      <c r="B86" s="25" t="s">
        <v>399</v>
      </c>
      <c r="C86" s="25"/>
      <c r="D86" s="25" t="s">
        <v>392</v>
      </c>
      <c r="E86" s="30" t="s">
        <v>8</v>
      </c>
      <c r="F86" s="30" t="s">
        <v>220</v>
      </c>
      <c r="G86" s="38"/>
      <c r="H86" s="38"/>
      <c r="I86" s="29" t="str">
        <f>IF(F86="Ne",IF(G86="Ano",IF(E86="Vysoká",10,IF(E86="Střední",5,1)),""),"")</f>
        <v/>
      </c>
    </row>
    <row r="87" spans="1:9" s="11" customFormat="1" x14ac:dyDescent="0.25">
      <c r="A87" s="28" t="s">
        <v>343</v>
      </c>
      <c r="B87" s="25" t="s">
        <v>400</v>
      </c>
      <c r="C87" s="25"/>
      <c r="D87" s="25" t="s">
        <v>392</v>
      </c>
      <c r="E87" s="30" t="s">
        <v>304</v>
      </c>
      <c r="F87" s="30" t="s">
        <v>456</v>
      </c>
      <c r="G87" s="38"/>
      <c r="H87" s="38"/>
      <c r="I87" s="29" t="str">
        <f>IF(F87="Ne",IF(G87="Ano",IF(E87="Vysoká",10,IF(E87="Střední",5,1)),""),"")</f>
        <v/>
      </c>
    </row>
    <row r="88" spans="1:9" s="11" customFormat="1" x14ac:dyDescent="0.25">
      <c r="A88" s="28" t="s">
        <v>344</v>
      </c>
      <c r="B88" s="25" t="s">
        <v>401</v>
      </c>
      <c r="C88" s="25" t="s">
        <v>471</v>
      </c>
      <c r="D88" s="25" t="s">
        <v>392</v>
      </c>
      <c r="E88" s="25" t="s">
        <v>28</v>
      </c>
      <c r="F88" s="25" t="s">
        <v>456</v>
      </c>
      <c r="G88" s="20"/>
      <c r="H88" s="20"/>
      <c r="I88" s="29" t="str">
        <f>IF(F88="Ne",IF(G88="Ano",IF(E88="Vysoká",10,IF(E88="Střední",5,1)),""),"")</f>
        <v/>
      </c>
    </row>
    <row r="89" spans="1:9" s="11" customFormat="1" x14ac:dyDescent="0.25">
      <c r="A89" s="28" t="s">
        <v>345</v>
      </c>
      <c r="B89" s="25" t="s">
        <v>402</v>
      </c>
      <c r="C89" s="25"/>
      <c r="D89" s="25" t="s">
        <v>392</v>
      </c>
      <c r="E89" s="30" t="s">
        <v>304</v>
      </c>
      <c r="F89" s="30" t="s">
        <v>456</v>
      </c>
      <c r="G89" s="38"/>
      <c r="H89" s="38"/>
      <c r="I89" s="29" t="str">
        <f>IF(F89="Ne",IF(G89="Ano",IF(E89="Vysoká",10,IF(E89="Střední",5,1)),""),"")</f>
        <v/>
      </c>
    </row>
    <row r="90" spans="1:9" s="11" customFormat="1" x14ac:dyDescent="0.25">
      <c r="A90" s="28" t="s">
        <v>346</v>
      </c>
      <c r="B90" s="25" t="s">
        <v>403</v>
      </c>
      <c r="C90" s="25"/>
      <c r="D90" s="25" t="s">
        <v>392</v>
      </c>
      <c r="E90" s="30" t="s">
        <v>8</v>
      </c>
      <c r="F90" s="30" t="s">
        <v>220</v>
      </c>
      <c r="G90" s="38"/>
      <c r="H90" s="38"/>
      <c r="I90" s="29" t="str">
        <f>IF(F90="Ne",IF(G90="Ano",IF(E90="Vysoká",10,IF(E90="Střední",5,1)),""),"")</f>
        <v/>
      </c>
    </row>
    <row r="91" spans="1:9" s="11" customFormat="1" x14ac:dyDescent="0.25">
      <c r="A91" s="28" t="s">
        <v>347</v>
      </c>
      <c r="B91" s="25" t="s">
        <v>404</v>
      </c>
      <c r="C91" s="25"/>
      <c r="D91" s="25" t="s">
        <v>392</v>
      </c>
      <c r="E91" s="30" t="s">
        <v>8</v>
      </c>
      <c r="F91" s="30" t="s">
        <v>456</v>
      </c>
      <c r="G91" s="38"/>
      <c r="H91" s="38"/>
      <c r="I91" s="29" t="str">
        <f>IF(F91="Ne",IF(G91="Ano",IF(E91="Vysoká",10,IF(E91="Střední",5,1)),""),"")</f>
        <v/>
      </c>
    </row>
    <row r="92" spans="1:9" s="11" customFormat="1" ht="25.5" x14ac:dyDescent="0.25">
      <c r="A92" s="28" t="s">
        <v>348</v>
      </c>
      <c r="B92" s="25" t="s">
        <v>405</v>
      </c>
      <c r="C92" s="25"/>
      <c r="D92" s="25" t="s">
        <v>392</v>
      </c>
      <c r="E92" s="30" t="s">
        <v>304</v>
      </c>
      <c r="F92" s="30" t="s">
        <v>456</v>
      </c>
      <c r="G92" s="38"/>
      <c r="H92" s="38"/>
      <c r="I92" s="29" t="str">
        <f>IF(F92="Ne",IF(G92="Ano",IF(E92="Vysoká",10,IF(E92="Střední",5,1)),""),"")</f>
        <v/>
      </c>
    </row>
    <row r="93" spans="1:9" s="11" customFormat="1" x14ac:dyDescent="0.25">
      <c r="A93" s="28" t="s">
        <v>349</v>
      </c>
      <c r="B93" s="25" t="s">
        <v>406</v>
      </c>
      <c r="C93" s="25"/>
      <c r="D93" s="25" t="s">
        <v>392</v>
      </c>
      <c r="E93" s="30" t="s">
        <v>8</v>
      </c>
      <c r="F93" s="30" t="s">
        <v>220</v>
      </c>
      <c r="G93" s="38"/>
      <c r="H93" s="38"/>
      <c r="I93" s="29" t="str">
        <f>IF(F93="Ne",IF(G93="Ano",IF(E93="Vysoká",10,IF(E93="Střední",5,1)),""),"")</f>
        <v/>
      </c>
    </row>
    <row r="94" spans="1:9" s="11" customFormat="1" x14ac:dyDescent="0.25">
      <c r="A94" s="28" t="s">
        <v>350</v>
      </c>
      <c r="B94" s="25" t="s">
        <v>407</v>
      </c>
      <c r="C94" s="25"/>
      <c r="D94" s="25" t="s">
        <v>392</v>
      </c>
      <c r="E94" s="30" t="s">
        <v>8</v>
      </c>
      <c r="F94" s="30" t="s">
        <v>220</v>
      </c>
      <c r="G94" s="38"/>
      <c r="H94" s="38"/>
      <c r="I94" s="29" t="str">
        <f>IF(F94="Ne",IF(G94="Ano",IF(E94="Vysoká",10,IF(E94="Střední",5,1)),""),"")</f>
        <v/>
      </c>
    </row>
    <row r="95" spans="1:9" s="11" customFormat="1" x14ac:dyDescent="0.25">
      <c r="A95" s="28" t="s">
        <v>351</v>
      </c>
      <c r="B95" s="25" t="s">
        <v>408</v>
      </c>
      <c r="C95" s="25"/>
      <c r="D95" s="25" t="s">
        <v>392</v>
      </c>
      <c r="E95" s="30" t="s">
        <v>8</v>
      </c>
      <c r="F95" s="30" t="s">
        <v>456</v>
      </c>
      <c r="G95" s="38"/>
      <c r="H95" s="38"/>
      <c r="I95" s="29" t="str">
        <f>IF(F95="Ne",IF(G95="Ano",IF(E95="Vysoká",10,IF(E95="Střední",5,1)),""),"")</f>
        <v/>
      </c>
    </row>
    <row r="96" spans="1:9" s="11" customFormat="1" x14ac:dyDescent="0.25">
      <c r="A96" s="28" t="s">
        <v>352</v>
      </c>
      <c r="B96" s="25" t="s">
        <v>409</v>
      </c>
      <c r="C96" s="25"/>
      <c r="D96" s="25" t="s">
        <v>392</v>
      </c>
      <c r="E96" s="30" t="s">
        <v>8</v>
      </c>
      <c r="F96" s="30" t="s">
        <v>456</v>
      </c>
      <c r="G96" s="38"/>
      <c r="H96" s="38"/>
      <c r="I96" s="29" t="str">
        <f>IF(F96="Ne",IF(G96="Ano",IF(E96="Vysoká",10,IF(E96="Střední",5,1)),""),"")</f>
        <v/>
      </c>
    </row>
    <row r="97" spans="1:9" s="11" customFormat="1" ht="25.5" x14ac:dyDescent="0.25">
      <c r="A97" s="28" t="s">
        <v>353</v>
      </c>
      <c r="B97" s="25" t="s">
        <v>410</v>
      </c>
      <c r="C97" s="25"/>
      <c r="D97" s="25" t="s">
        <v>392</v>
      </c>
      <c r="E97" s="30" t="s">
        <v>8</v>
      </c>
      <c r="F97" s="30" t="s">
        <v>220</v>
      </c>
      <c r="G97" s="38"/>
      <c r="H97" s="38"/>
      <c r="I97" s="29" t="str">
        <f>IF(F97="Ne",IF(G97="Ano",IF(E97="Vysoká",10,IF(E97="Střední",5,1)),""),"")</f>
        <v/>
      </c>
    </row>
    <row r="98" spans="1:9" s="11" customFormat="1" ht="25.5" x14ac:dyDescent="0.25">
      <c r="A98" s="28" t="s">
        <v>354</v>
      </c>
      <c r="B98" s="25" t="s">
        <v>545</v>
      </c>
      <c r="C98" s="23"/>
      <c r="D98" s="25" t="s">
        <v>392</v>
      </c>
      <c r="E98" s="30" t="s">
        <v>8</v>
      </c>
      <c r="F98" s="30" t="s">
        <v>220</v>
      </c>
      <c r="G98" s="38"/>
      <c r="H98" s="38"/>
      <c r="I98" s="29" t="str">
        <f>IF(F98="Ne",IF(G98="Ano",IF(E98="Vysoká",10,IF(E98="Střední",5,1)),""),"")</f>
        <v/>
      </c>
    </row>
    <row r="99" spans="1:9" s="11" customFormat="1" x14ac:dyDescent="0.25">
      <c r="A99" s="28" t="s">
        <v>355</v>
      </c>
      <c r="B99" s="25" t="s">
        <v>411</v>
      </c>
      <c r="C99" s="25"/>
      <c r="D99" s="25" t="s">
        <v>392</v>
      </c>
      <c r="E99" s="30" t="s">
        <v>8</v>
      </c>
      <c r="F99" s="30" t="s">
        <v>220</v>
      </c>
      <c r="G99" s="38"/>
      <c r="H99" s="38"/>
      <c r="I99" s="29" t="str">
        <f>IF(F99="Ne",IF(G99="Ano",IF(E99="Vysoká",10,IF(E99="Střední",5,1)),""),"")</f>
        <v/>
      </c>
    </row>
    <row r="100" spans="1:9" s="11" customFormat="1" x14ac:dyDescent="0.25">
      <c r="A100" s="28" t="s">
        <v>356</v>
      </c>
      <c r="B100" s="25" t="s">
        <v>412</v>
      </c>
      <c r="C100" s="25"/>
      <c r="D100" s="25" t="s">
        <v>392</v>
      </c>
      <c r="E100" s="30" t="s">
        <v>8</v>
      </c>
      <c r="F100" s="30" t="s">
        <v>456</v>
      </c>
      <c r="G100" s="38"/>
      <c r="H100" s="38"/>
      <c r="I100" s="29" t="str">
        <f>IF(F100="Ne",IF(G100="Ano",IF(E100="Vysoká",10,IF(E100="Střední",5,1)),""),"")</f>
        <v/>
      </c>
    </row>
    <row r="101" spans="1:9" s="11" customFormat="1" x14ac:dyDescent="0.25">
      <c r="A101" s="28" t="s">
        <v>357</v>
      </c>
      <c r="B101" s="25" t="s">
        <v>413</v>
      </c>
      <c r="C101" s="25"/>
      <c r="D101" s="25" t="s">
        <v>392</v>
      </c>
      <c r="E101" s="30" t="s">
        <v>8</v>
      </c>
      <c r="F101" s="30" t="s">
        <v>220</v>
      </c>
      <c r="G101" s="38"/>
      <c r="H101" s="38"/>
      <c r="I101" s="29" t="str">
        <f>IF(F101="Ne",IF(G101="Ano",IF(E101="Vysoká",10,IF(E101="Střední",5,1)),""),"")</f>
        <v/>
      </c>
    </row>
    <row r="102" spans="1:9" s="11" customFormat="1" x14ac:dyDescent="0.25">
      <c r="A102" s="28" t="s">
        <v>358</v>
      </c>
      <c r="B102" s="25" t="s">
        <v>546</v>
      </c>
      <c r="C102" s="25"/>
      <c r="D102" s="25" t="s">
        <v>392</v>
      </c>
      <c r="E102" s="30" t="s">
        <v>8</v>
      </c>
      <c r="F102" s="30" t="s">
        <v>220</v>
      </c>
      <c r="G102" s="38"/>
      <c r="H102" s="38"/>
      <c r="I102" s="29" t="str">
        <f>IF(F102="Ne",IF(G102="Ano",IF(E102="Vysoká",10,IF(E102="Střední",5,1)),""),"")</f>
        <v/>
      </c>
    </row>
    <row r="103" spans="1:9" s="11" customFormat="1" x14ac:dyDescent="0.25">
      <c r="A103" s="28" t="s">
        <v>359</v>
      </c>
      <c r="B103" s="25" t="s">
        <v>414</v>
      </c>
      <c r="C103" s="25"/>
      <c r="D103" s="25" t="s">
        <v>392</v>
      </c>
      <c r="E103" s="30" t="s">
        <v>8</v>
      </c>
      <c r="F103" s="30" t="s">
        <v>456</v>
      </c>
      <c r="G103" s="38"/>
      <c r="H103" s="38"/>
      <c r="I103" s="29" t="str">
        <f>IF(F103="Ne",IF(G103="Ano",IF(E103="Vysoká",10,IF(E103="Střední",5,1)),""),"")</f>
        <v/>
      </c>
    </row>
    <row r="104" spans="1:9" s="11" customFormat="1" ht="25.5" x14ac:dyDescent="0.25">
      <c r="A104" s="28" t="s">
        <v>360</v>
      </c>
      <c r="B104" s="25" t="s">
        <v>415</v>
      </c>
      <c r="C104" s="25" t="s">
        <v>472</v>
      </c>
      <c r="D104" s="25" t="s">
        <v>392</v>
      </c>
      <c r="E104" s="30" t="s">
        <v>304</v>
      </c>
      <c r="F104" s="30" t="s">
        <v>456</v>
      </c>
      <c r="G104" s="38"/>
      <c r="H104" s="38"/>
      <c r="I104" s="29" t="str">
        <f>IF(F104="Ne",IF(G104="Ano",IF(E104="Vysoká",10,IF(E104="Střední",5,1)),""),"")</f>
        <v/>
      </c>
    </row>
    <row r="105" spans="1:9" s="11" customFormat="1" ht="38.25" x14ac:dyDescent="0.25">
      <c r="A105" s="28" t="s">
        <v>361</v>
      </c>
      <c r="B105" s="25" t="s">
        <v>417</v>
      </c>
      <c r="C105" s="23" t="s">
        <v>473</v>
      </c>
      <c r="D105" s="25" t="s">
        <v>416</v>
      </c>
      <c r="E105" s="30" t="s">
        <v>8</v>
      </c>
      <c r="F105" s="30" t="s">
        <v>220</v>
      </c>
      <c r="G105" s="38"/>
      <c r="H105" s="38"/>
      <c r="I105" s="29" t="str">
        <f>IF(F105="Ne",IF(G105="Ano",IF(E105="Vysoká",10,IF(E105="Střední",5,1)),""),"")</f>
        <v/>
      </c>
    </row>
    <row r="106" spans="1:9" s="11" customFormat="1" x14ac:dyDescent="0.25">
      <c r="A106" s="28" t="s">
        <v>362</v>
      </c>
      <c r="B106" s="25" t="s">
        <v>418</v>
      </c>
      <c r="C106" s="25"/>
      <c r="D106" s="25" t="s">
        <v>416</v>
      </c>
      <c r="E106" s="30" t="s">
        <v>8</v>
      </c>
      <c r="F106" s="30" t="s">
        <v>220</v>
      </c>
      <c r="G106" s="38"/>
      <c r="H106" s="38"/>
      <c r="I106" s="29" t="str">
        <f>IF(F106="Ne",IF(G106="Ano",IF(E106="Vysoká",10,IF(E106="Střední",5,1)),""),"")</f>
        <v/>
      </c>
    </row>
    <row r="107" spans="1:9" s="11" customFormat="1" ht="38.25" x14ac:dyDescent="0.25">
      <c r="A107" s="28" t="s">
        <v>363</v>
      </c>
      <c r="B107" s="26" t="s">
        <v>420</v>
      </c>
      <c r="C107" s="23"/>
      <c r="D107" s="23" t="s">
        <v>419</v>
      </c>
      <c r="E107" s="29" t="s">
        <v>8</v>
      </c>
      <c r="F107" s="30" t="s">
        <v>456</v>
      </c>
      <c r="G107" s="37"/>
      <c r="H107" s="37"/>
      <c r="I107" s="29" t="str">
        <f>IF(F107="Ne",IF(G107="Ano",IF(E107="Vysoká",10,IF(E107="Střední",5,1)),""),"")</f>
        <v/>
      </c>
    </row>
    <row r="108" spans="1:9" s="11" customFormat="1" ht="25.5" x14ac:dyDescent="0.25">
      <c r="A108" s="28" t="s">
        <v>364</v>
      </c>
      <c r="B108" s="25" t="s">
        <v>547</v>
      </c>
      <c r="C108" s="25"/>
      <c r="D108" s="25" t="s">
        <v>419</v>
      </c>
      <c r="E108" s="30" t="s">
        <v>8</v>
      </c>
      <c r="F108" s="30" t="s">
        <v>220</v>
      </c>
      <c r="G108" s="38"/>
      <c r="H108" s="38"/>
      <c r="I108" s="29" t="str">
        <f>IF(F108="Ne",IF(G108="Ano",IF(E108="Vysoká",10,IF(E108="Střední",5,1)),""),"")</f>
        <v/>
      </c>
    </row>
    <row r="109" spans="1:9" s="11" customFormat="1" ht="25.5" x14ac:dyDescent="0.25">
      <c r="A109" s="28" t="s">
        <v>365</v>
      </c>
      <c r="B109" s="25" t="s">
        <v>421</v>
      </c>
      <c r="C109" s="25"/>
      <c r="D109" s="25" t="s">
        <v>419</v>
      </c>
      <c r="E109" s="30" t="s">
        <v>8</v>
      </c>
      <c r="F109" s="29" t="s">
        <v>220</v>
      </c>
      <c r="G109" s="38"/>
      <c r="H109" s="38"/>
      <c r="I109" s="29" t="str">
        <f>IF(F109="Ne",IF(G109="Ano",IF(E109="Vysoká",10,IF(E109="Střední",5,1)),""),"")</f>
        <v/>
      </c>
    </row>
    <row r="110" spans="1:9" s="11" customFormat="1" ht="25.5" x14ac:dyDescent="0.25">
      <c r="A110" s="28" t="s">
        <v>366</v>
      </c>
      <c r="B110" s="25" t="s">
        <v>422</v>
      </c>
      <c r="C110" s="23"/>
      <c r="D110" s="25" t="s">
        <v>419</v>
      </c>
      <c r="E110" s="30" t="s">
        <v>8</v>
      </c>
      <c r="F110" s="30" t="s">
        <v>220</v>
      </c>
      <c r="G110" s="38"/>
      <c r="H110" s="38"/>
      <c r="I110" s="29" t="str">
        <f>IF(F110="Ne",IF(G110="Ano",IF(E110="Vysoká",10,IF(E110="Střední",5,1)),""),"")</f>
        <v/>
      </c>
    </row>
    <row r="111" spans="1:9" s="11" customFormat="1" ht="25.5" x14ac:dyDescent="0.25">
      <c r="A111" s="28" t="s">
        <v>367</v>
      </c>
      <c r="B111" s="25" t="s">
        <v>423</v>
      </c>
      <c r="C111" s="25"/>
      <c r="D111" s="25" t="s">
        <v>419</v>
      </c>
      <c r="E111" s="30" t="s">
        <v>8</v>
      </c>
      <c r="F111" s="30" t="s">
        <v>456</v>
      </c>
      <c r="G111" s="38"/>
      <c r="H111" s="38"/>
      <c r="I111" s="29" t="str">
        <f>IF(F111="Ne",IF(G111="Ano",IF(E111="Vysoká",10,IF(E111="Střední",5,1)),""),"")</f>
        <v/>
      </c>
    </row>
    <row r="112" spans="1:9" s="11" customFormat="1" ht="25.5" x14ac:dyDescent="0.25">
      <c r="A112" s="28" t="s">
        <v>368</v>
      </c>
      <c r="B112" s="25" t="s">
        <v>425</v>
      </c>
      <c r="C112" s="30"/>
      <c r="D112" s="25" t="s">
        <v>419</v>
      </c>
      <c r="E112" s="30" t="s">
        <v>8</v>
      </c>
      <c r="F112" s="30" t="s">
        <v>456</v>
      </c>
      <c r="G112" s="37"/>
      <c r="H112" s="37"/>
      <c r="I112" s="29" t="str">
        <f>IF(F112="Ne",IF(G112="Ano",IF(E112="Vysoká",10,IF(E112="Střední",5,1)),""),"")</f>
        <v/>
      </c>
    </row>
    <row r="113" spans="1:9" s="11" customFormat="1" x14ac:dyDescent="0.25">
      <c r="A113" s="28" t="s">
        <v>474</v>
      </c>
      <c r="B113" s="30" t="s">
        <v>428</v>
      </c>
      <c r="C113" s="25"/>
      <c r="D113" s="25" t="s">
        <v>455</v>
      </c>
      <c r="E113" s="30" t="s">
        <v>8</v>
      </c>
      <c r="F113" s="30" t="s">
        <v>220</v>
      </c>
      <c r="G113" s="37"/>
      <c r="H113" s="37"/>
      <c r="I113" s="29" t="str">
        <f>IF(F113="Ne",IF(G113="Ano",IF(E113="Vysoká",10,IF(E113="Střední",5,1)),""),"")</f>
        <v/>
      </c>
    </row>
    <row r="114" spans="1:9" s="11" customFormat="1" x14ac:dyDescent="0.25">
      <c r="A114" s="28" t="s">
        <v>475</v>
      </c>
      <c r="B114" s="25" t="s">
        <v>429</v>
      </c>
      <c r="C114" s="25" t="s">
        <v>450</v>
      </c>
      <c r="D114" s="25" t="s">
        <v>455</v>
      </c>
      <c r="E114" s="30" t="s">
        <v>8</v>
      </c>
      <c r="F114" s="30" t="s">
        <v>220</v>
      </c>
      <c r="G114" s="37"/>
      <c r="H114" s="37"/>
      <c r="I114" s="29" t="str">
        <f>IF(F114="Ne",IF(G114="Ano",IF(E114="Vysoká",10,IF(E114="Střední",5,1)),""),"")</f>
        <v/>
      </c>
    </row>
    <row r="115" spans="1:9" s="11" customFormat="1" x14ac:dyDescent="0.25">
      <c r="A115" s="28" t="s">
        <v>476</v>
      </c>
      <c r="B115" s="25" t="s">
        <v>430</v>
      </c>
      <c r="C115" s="25" t="s">
        <v>450</v>
      </c>
      <c r="D115" s="25" t="s">
        <v>455</v>
      </c>
      <c r="E115" s="30" t="s">
        <v>8</v>
      </c>
      <c r="F115" s="30" t="s">
        <v>220</v>
      </c>
      <c r="G115" s="37"/>
      <c r="H115" s="37"/>
      <c r="I115" s="29" t="str">
        <f>IF(F115="Ne",IF(G115="Ano",IF(E115="Vysoká",10,IF(E115="Střední",5,1)),""),"")</f>
        <v/>
      </c>
    </row>
    <row r="116" spans="1:9" s="11" customFormat="1" x14ac:dyDescent="0.25">
      <c r="A116" s="28" t="s">
        <v>477</v>
      </c>
      <c r="B116" s="25" t="s">
        <v>431</v>
      </c>
      <c r="C116" s="25" t="s">
        <v>450</v>
      </c>
      <c r="D116" s="25" t="s">
        <v>455</v>
      </c>
      <c r="E116" s="30" t="s">
        <v>8</v>
      </c>
      <c r="F116" s="30" t="s">
        <v>220</v>
      </c>
      <c r="G116" s="37"/>
      <c r="H116" s="37"/>
      <c r="I116" s="29" t="str">
        <f>IF(F116="Ne",IF(G116="Ano",IF(E116="Vysoká",10,IF(E116="Střední",5,1)),""),"")</f>
        <v/>
      </c>
    </row>
    <row r="117" spans="1:9" s="11" customFormat="1" x14ac:dyDescent="0.25">
      <c r="A117" s="28" t="s">
        <v>478</v>
      </c>
      <c r="B117" s="25" t="s">
        <v>432</v>
      </c>
      <c r="C117" s="25" t="s">
        <v>450</v>
      </c>
      <c r="D117" s="25" t="s">
        <v>455</v>
      </c>
      <c r="E117" s="30" t="s">
        <v>8</v>
      </c>
      <c r="F117" s="30" t="s">
        <v>220</v>
      </c>
      <c r="G117" s="37"/>
      <c r="H117" s="37"/>
      <c r="I117" s="29" t="str">
        <f>IF(F117="Ne",IF(G117="Ano",IF(E117="Vysoká",10,IF(E117="Střední",5,1)),""),"")</f>
        <v/>
      </c>
    </row>
    <row r="118" spans="1:9" s="11" customFormat="1" x14ac:dyDescent="0.25">
      <c r="A118" s="28" t="s">
        <v>479</v>
      </c>
      <c r="B118" s="25" t="s">
        <v>433</v>
      </c>
      <c r="C118" s="25" t="s">
        <v>450</v>
      </c>
      <c r="D118" s="25" t="s">
        <v>455</v>
      </c>
      <c r="E118" s="30" t="s">
        <v>8</v>
      </c>
      <c r="F118" s="30" t="s">
        <v>220</v>
      </c>
      <c r="G118" s="37"/>
      <c r="H118" s="37"/>
      <c r="I118" s="29" t="str">
        <f>IF(F118="Ne",IF(G118="Ano",IF(E118="Vysoká",10,IF(E118="Střední",5,1)),""),"")</f>
        <v/>
      </c>
    </row>
    <row r="119" spans="1:9" s="11" customFormat="1" x14ac:dyDescent="0.25">
      <c r="A119" s="28" t="s">
        <v>480</v>
      </c>
      <c r="B119" s="25" t="s">
        <v>434</v>
      </c>
      <c r="C119" s="25" t="s">
        <v>450</v>
      </c>
      <c r="D119" s="25" t="s">
        <v>455</v>
      </c>
      <c r="E119" s="30" t="s">
        <v>8</v>
      </c>
      <c r="F119" s="30" t="s">
        <v>220</v>
      </c>
      <c r="G119" s="37"/>
      <c r="H119" s="37"/>
      <c r="I119" s="29" t="str">
        <f>IF(F119="Ne",IF(G119="Ano",IF(E119="Vysoká",10,IF(E119="Střední",5,1)),""),"")</f>
        <v/>
      </c>
    </row>
    <row r="120" spans="1:9" s="11" customFormat="1" x14ac:dyDescent="0.25">
      <c r="A120" s="28" t="s">
        <v>481</v>
      </c>
      <c r="B120" s="25" t="s">
        <v>556</v>
      </c>
      <c r="C120" s="25" t="s">
        <v>450</v>
      </c>
      <c r="D120" s="25" t="s">
        <v>455</v>
      </c>
      <c r="E120" s="30" t="s">
        <v>8</v>
      </c>
      <c r="F120" s="30" t="s">
        <v>220</v>
      </c>
      <c r="G120" s="37"/>
      <c r="H120" s="37"/>
      <c r="I120" s="29" t="str">
        <f>IF(F120="Ne",IF(G120="Ano",IF(E120="Vysoká",10,IF(E120="Střední",5,1)),""),"")</f>
        <v/>
      </c>
    </row>
    <row r="121" spans="1:9" s="11" customFormat="1" x14ac:dyDescent="0.25">
      <c r="A121" s="28" t="s">
        <v>482</v>
      </c>
      <c r="B121" s="25" t="s">
        <v>435</v>
      </c>
      <c r="C121" s="25" t="s">
        <v>451</v>
      </c>
      <c r="D121" s="25" t="s">
        <v>455</v>
      </c>
      <c r="E121" s="30" t="s">
        <v>8</v>
      </c>
      <c r="F121" s="30" t="s">
        <v>220</v>
      </c>
      <c r="G121" s="37"/>
      <c r="H121" s="37"/>
      <c r="I121" s="29" t="str">
        <f>IF(F121="Ne",IF(G121="Ano",IF(E121="Vysoká",10,IF(E121="Střední",5,1)),""),"")</f>
        <v/>
      </c>
    </row>
    <row r="122" spans="1:9" s="11" customFormat="1" x14ac:dyDescent="0.25">
      <c r="A122" s="28" t="s">
        <v>483</v>
      </c>
      <c r="B122" s="25" t="s">
        <v>557</v>
      </c>
      <c r="C122" s="25" t="s">
        <v>451</v>
      </c>
      <c r="D122" s="25" t="s">
        <v>455</v>
      </c>
      <c r="E122" s="30" t="s">
        <v>8</v>
      </c>
      <c r="F122" s="30" t="s">
        <v>220</v>
      </c>
      <c r="G122" s="37"/>
      <c r="H122" s="37"/>
      <c r="I122" s="29" t="str">
        <f>IF(F122="Ne",IF(G122="Ano",IF(E122="Vysoká",10,IF(E122="Střední",5,1)),""),"")</f>
        <v/>
      </c>
    </row>
    <row r="123" spans="1:9" s="11" customFormat="1" x14ac:dyDescent="0.25">
      <c r="A123" s="28" t="s">
        <v>484</v>
      </c>
      <c r="B123" s="25" t="s">
        <v>436</v>
      </c>
      <c r="C123" s="25" t="s">
        <v>451</v>
      </c>
      <c r="D123" s="25" t="s">
        <v>455</v>
      </c>
      <c r="E123" s="30" t="s">
        <v>8</v>
      </c>
      <c r="F123" s="30" t="s">
        <v>220</v>
      </c>
      <c r="G123" s="37"/>
      <c r="H123" s="37"/>
      <c r="I123" s="29" t="str">
        <f>IF(F123="Ne",IF(G123="Ano",IF(E123="Vysoká",10,IF(E123="Střední",5,1)),""),"")</f>
        <v/>
      </c>
    </row>
    <row r="124" spans="1:9" s="11" customFormat="1" x14ac:dyDescent="0.25">
      <c r="A124" s="28" t="s">
        <v>485</v>
      </c>
      <c r="B124" s="25" t="s">
        <v>437</v>
      </c>
      <c r="C124" s="25" t="s">
        <v>451</v>
      </c>
      <c r="D124" s="25" t="s">
        <v>455</v>
      </c>
      <c r="E124" s="30" t="s">
        <v>8</v>
      </c>
      <c r="F124" s="30" t="s">
        <v>220</v>
      </c>
      <c r="G124" s="37"/>
      <c r="H124" s="37"/>
      <c r="I124" s="29" t="str">
        <f>IF(F124="Ne",IF(G124="Ano",IF(E124="Vysoká",10,IF(E124="Střední",5,1)),""),"")</f>
        <v/>
      </c>
    </row>
    <row r="125" spans="1:9" s="11" customFormat="1" x14ac:dyDescent="0.25">
      <c r="A125" s="28" t="s">
        <v>486</v>
      </c>
      <c r="B125" s="25" t="s">
        <v>438</v>
      </c>
      <c r="C125" s="25" t="s">
        <v>451</v>
      </c>
      <c r="D125" s="25" t="s">
        <v>455</v>
      </c>
      <c r="E125" s="30" t="s">
        <v>8</v>
      </c>
      <c r="F125" s="30" t="s">
        <v>220</v>
      </c>
      <c r="G125" s="37"/>
      <c r="H125" s="37"/>
      <c r="I125" s="29" t="str">
        <f>IF(F125="Ne",IF(G125="Ano",IF(E125="Vysoká",10,IF(E125="Střední",5,1)),""),"")</f>
        <v/>
      </c>
    </row>
    <row r="126" spans="1:9" s="11" customFormat="1" x14ac:dyDescent="0.25">
      <c r="A126" s="28" t="s">
        <v>487</v>
      </c>
      <c r="B126" s="25" t="s">
        <v>439</v>
      </c>
      <c r="C126" s="25" t="s">
        <v>452</v>
      </c>
      <c r="D126" s="25" t="s">
        <v>455</v>
      </c>
      <c r="E126" s="30" t="s">
        <v>8</v>
      </c>
      <c r="F126" s="30" t="s">
        <v>220</v>
      </c>
      <c r="G126" s="37"/>
      <c r="H126" s="37"/>
      <c r="I126" s="29" t="str">
        <f>IF(F126="Ne",IF(G126="Ano",IF(E126="Vysoká",10,IF(E126="Střední",5,1)),""),"")</f>
        <v/>
      </c>
    </row>
    <row r="127" spans="1:9" s="11" customFormat="1" x14ac:dyDescent="0.25">
      <c r="A127" s="28" t="s">
        <v>488</v>
      </c>
      <c r="B127" s="25" t="s">
        <v>558</v>
      </c>
      <c r="C127" s="25" t="s">
        <v>452</v>
      </c>
      <c r="D127" s="25" t="s">
        <v>455</v>
      </c>
      <c r="E127" s="30" t="s">
        <v>8</v>
      </c>
      <c r="F127" s="30" t="s">
        <v>220</v>
      </c>
      <c r="G127" s="37"/>
      <c r="H127" s="37"/>
      <c r="I127" s="29" t="str">
        <f>IF(F127="Ne",IF(G127="Ano",IF(E127="Vysoká",10,IF(E127="Střední",5,1)),""),"")</f>
        <v/>
      </c>
    </row>
    <row r="128" spans="1:9" s="11" customFormat="1" x14ac:dyDescent="0.25">
      <c r="A128" s="28" t="s">
        <v>489</v>
      </c>
      <c r="B128" s="25" t="s">
        <v>559</v>
      </c>
      <c r="C128" s="25" t="s">
        <v>452</v>
      </c>
      <c r="D128" s="25" t="s">
        <v>455</v>
      </c>
      <c r="E128" s="30" t="s">
        <v>8</v>
      </c>
      <c r="F128" s="30" t="s">
        <v>220</v>
      </c>
      <c r="G128" s="37"/>
      <c r="H128" s="37"/>
      <c r="I128" s="29" t="str">
        <f>IF(F128="Ne",IF(G128="Ano",IF(E128="Vysoká",10,IF(E128="Střední",5,1)),""),"")</f>
        <v/>
      </c>
    </row>
    <row r="129" spans="1:9" s="11" customFormat="1" x14ac:dyDescent="0.25">
      <c r="A129" s="28" t="s">
        <v>490</v>
      </c>
      <c r="B129" s="25" t="s">
        <v>440</v>
      </c>
      <c r="C129" s="25" t="s">
        <v>452</v>
      </c>
      <c r="D129" s="25" t="s">
        <v>455</v>
      </c>
      <c r="E129" s="30" t="s">
        <v>8</v>
      </c>
      <c r="F129" s="30" t="s">
        <v>220</v>
      </c>
      <c r="G129" s="37"/>
      <c r="H129" s="37"/>
      <c r="I129" s="29" t="str">
        <f>IF(F129="Ne",IF(G129="Ano",IF(E129="Vysoká",10,IF(E129="Střední",5,1)),""),"")</f>
        <v/>
      </c>
    </row>
    <row r="130" spans="1:9" s="11" customFormat="1" x14ac:dyDescent="0.25">
      <c r="A130" s="28" t="s">
        <v>491</v>
      </c>
      <c r="B130" s="25" t="s">
        <v>441</v>
      </c>
      <c r="C130" s="25" t="s">
        <v>452</v>
      </c>
      <c r="D130" s="25" t="s">
        <v>455</v>
      </c>
      <c r="E130" s="30" t="s">
        <v>8</v>
      </c>
      <c r="F130" s="30" t="s">
        <v>220</v>
      </c>
      <c r="G130" s="37"/>
      <c r="H130" s="37"/>
      <c r="I130" s="29" t="str">
        <f>IF(F130="Ne",IF(G130="Ano",IF(E130="Vysoká",10,IF(E130="Střední",5,1)),""),"")</f>
        <v/>
      </c>
    </row>
    <row r="131" spans="1:9" s="11" customFormat="1" x14ac:dyDescent="0.25">
      <c r="A131" s="28" t="s">
        <v>492</v>
      </c>
      <c r="B131" s="25" t="s">
        <v>442</v>
      </c>
      <c r="C131" s="25" t="s">
        <v>452</v>
      </c>
      <c r="D131" s="25" t="s">
        <v>455</v>
      </c>
      <c r="E131" s="30" t="s">
        <v>8</v>
      </c>
      <c r="F131" s="30" t="s">
        <v>220</v>
      </c>
      <c r="G131" s="37"/>
      <c r="H131" s="37"/>
      <c r="I131" s="29" t="str">
        <f>IF(F131="Ne",IF(G131="Ano",IF(E131="Vysoká",10,IF(E131="Střední",5,1)),""),"")</f>
        <v/>
      </c>
    </row>
    <row r="132" spans="1:9" s="11" customFormat="1" x14ac:dyDescent="0.25">
      <c r="A132" s="28" t="s">
        <v>493</v>
      </c>
      <c r="B132" s="25" t="s">
        <v>443</v>
      </c>
      <c r="C132" s="25" t="s">
        <v>452</v>
      </c>
      <c r="D132" s="25" t="s">
        <v>455</v>
      </c>
      <c r="E132" s="30" t="s">
        <v>8</v>
      </c>
      <c r="F132" s="30" t="s">
        <v>220</v>
      </c>
      <c r="G132" s="37"/>
      <c r="H132" s="37"/>
      <c r="I132" s="29" t="str">
        <f>IF(F132="Ne",IF(G132="Ano",IF(E132="Vysoká",10,IF(E132="Střední",5,1)),""),"")</f>
        <v/>
      </c>
    </row>
    <row r="133" spans="1:9" s="11" customFormat="1" x14ac:dyDescent="0.25">
      <c r="A133" s="28" t="s">
        <v>494</v>
      </c>
      <c r="B133" s="25" t="s">
        <v>444</v>
      </c>
      <c r="C133" s="25" t="s">
        <v>452</v>
      </c>
      <c r="D133" s="25" t="s">
        <v>455</v>
      </c>
      <c r="E133" s="30" t="s">
        <v>8</v>
      </c>
      <c r="F133" s="30" t="s">
        <v>220</v>
      </c>
      <c r="G133" s="37"/>
      <c r="H133" s="37"/>
      <c r="I133" s="29" t="str">
        <f>IF(F133="Ne",IF(G133="Ano",IF(E133="Vysoká",10,IF(E133="Střední",5,1)),""),"")</f>
        <v/>
      </c>
    </row>
    <row r="134" spans="1:9" s="11" customFormat="1" x14ac:dyDescent="0.25">
      <c r="A134" s="28" t="s">
        <v>495</v>
      </c>
      <c r="B134" s="25" t="s">
        <v>445</v>
      </c>
      <c r="C134" s="25" t="s">
        <v>452</v>
      </c>
      <c r="D134" s="25" t="s">
        <v>455</v>
      </c>
      <c r="E134" s="30" t="s">
        <v>8</v>
      </c>
      <c r="F134" s="30" t="s">
        <v>220</v>
      </c>
      <c r="G134" s="37"/>
      <c r="H134" s="37"/>
      <c r="I134" s="29" t="str">
        <f>IF(F134="Ne",IF(G134="Ano",IF(E134="Vysoká",10,IF(E134="Střední",5,1)),""),"")</f>
        <v/>
      </c>
    </row>
    <row r="135" spans="1:9" s="11" customFormat="1" x14ac:dyDescent="0.25">
      <c r="A135" s="28" t="s">
        <v>567</v>
      </c>
      <c r="B135" s="25" t="s">
        <v>446</v>
      </c>
      <c r="C135" s="25" t="s">
        <v>452</v>
      </c>
      <c r="D135" s="25" t="s">
        <v>455</v>
      </c>
      <c r="E135" s="30" t="s">
        <v>8</v>
      </c>
      <c r="F135" s="30" t="s">
        <v>220</v>
      </c>
      <c r="G135" s="37"/>
      <c r="H135" s="37"/>
      <c r="I135" s="29" t="str">
        <f>IF(F135="Ne",IF(G135="Ano",IF(E135="Vysoká",10,IF(E135="Střední",5,1)),""),"")</f>
        <v/>
      </c>
    </row>
    <row r="136" spans="1:9" s="11" customFormat="1" x14ac:dyDescent="0.25">
      <c r="A136" s="28" t="s">
        <v>568</v>
      </c>
      <c r="B136" s="25" t="s">
        <v>560</v>
      </c>
      <c r="C136" s="25" t="s">
        <v>452</v>
      </c>
      <c r="D136" s="25" t="s">
        <v>455</v>
      </c>
      <c r="E136" s="30" t="s">
        <v>8</v>
      </c>
      <c r="F136" s="30" t="s">
        <v>220</v>
      </c>
      <c r="G136" s="37"/>
      <c r="H136" s="37"/>
      <c r="I136" s="29" t="str">
        <f>IF(F136="Ne",IF(G136="Ano",IF(E136="Vysoká",10,IF(E136="Střední",5,1)),""),"")</f>
        <v/>
      </c>
    </row>
    <row r="137" spans="1:9" s="11" customFormat="1" x14ac:dyDescent="0.25">
      <c r="A137" s="28" t="s">
        <v>569</v>
      </c>
      <c r="B137" s="25" t="s">
        <v>447</v>
      </c>
      <c r="C137" s="25" t="s">
        <v>453</v>
      </c>
      <c r="D137" s="25" t="s">
        <v>455</v>
      </c>
      <c r="E137" s="30" t="s">
        <v>8</v>
      </c>
      <c r="F137" s="30" t="s">
        <v>220</v>
      </c>
      <c r="G137" s="37"/>
      <c r="H137" s="37"/>
      <c r="I137" s="29" t="str">
        <f>IF(F137="Ne",IF(G137="Ano",IF(E137="Vysoká",10,IF(E137="Střední",5,1)),""),"")</f>
        <v/>
      </c>
    </row>
    <row r="138" spans="1:9" s="11" customFormat="1" x14ac:dyDescent="0.25">
      <c r="A138" s="28" t="s">
        <v>570</v>
      </c>
      <c r="B138" s="25" t="s">
        <v>448</v>
      </c>
      <c r="C138" s="25" t="s">
        <v>453</v>
      </c>
      <c r="D138" s="25" t="s">
        <v>455</v>
      </c>
      <c r="E138" s="30" t="s">
        <v>8</v>
      </c>
      <c r="F138" s="30" t="s">
        <v>220</v>
      </c>
      <c r="G138" s="37"/>
      <c r="H138" s="37"/>
      <c r="I138" s="29" t="str">
        <f>IF(F138="Ne",IF(G138="Ano",IF(E138="Vysoká",10,IF(E138="Střední",5,1)),""),"")</f>
        <v/>
      </c>
    </row>
    <row r="139" spans="1:9" s="11" customFormat="1" x14ac:dyDescent="0.25">
      <c r="A139" s="28" t="s">
        <v>571</v>
      </c>
      <c r="B139" s="25" t="s">
        <v>449</v>
      </c>
      <c r="C139" s="25" t="s">
        <v>454</v>
      </c>
      <c r="D139" s="25" t="s">
        <v>455</v>
      </c>
      <c r="E139" s="30" t="s">
        <v>8</v>
      </c>
      <c r="F139" s="30" t="s">
        <v>220</v>
      </c>
      <c r="G139" s="37"/>
      <c r="H139" s="37"/>
      <c r="I139" s="29" t="str">
        <f>IF(F139="Ne",IF(G139="Ano",IF(E139="Vysoká",10,IF(E139="Střední",5,1)),""),"")</f>
        <v/>
      </c>
    </row>
    <row r="140" spans="1:9" s="11" customFormat="1" x14ac:dyDescent="0.25">
      <c r="A140" s="28" t="s">
        <v>572</v>
      </c>
      <c r="B140" s="25" t="s">
        <v>561</v>
      </c>
      <c r="C140" s="25" t="s">
        <v>566</v>
      </c>
      <c r="D140" s="25" t="s">
        <v>455</v>
      </c>
      <c r="E140" s="30" t="s">
        <v>8</v>
      </c>
      <c r="F140" s="30" t="s">
        <v>220</v>
      </c>
      <c r="G140" s="37"/>
      <c r="H140" s="37"/>
      <c r="I140" s="29" t="str">
        <f>IF(F140="Ne",IF(G140="Ano",IF(E140="Vysoká",10,IF(E140="Střední",5,1)),""),"")</f>
        <v/>
      </c>
    </row>
    <row r="141" spans="1:9" s="11" customFormat="1" x14ac:dyDescent="0.25">
      <c r="A141" s="28" t="s">
        <v>573</v>
      </c>
      <c r="B141" s="25" t="s">
        <v>562</v>
      </c>
      <c r="C141" s="25" t="s">
        <v>566</v>
      </c>
      <c r="D141" s="25" t="s">
        <v>455</v>
      </c>
      <c r="E141" s="30" t="s">
        <v>8</v>
      </c>
      <c r="F141" s="30" t="s">
        <v>220</v>
      </c>
      <c r="G141" s="37"/>
      <c r="H141" s="37"/>
      <c r="I141" s="29" t="str">
        <f>IF(F141="Ne",IF(G141="Ano",IF(E141="Vysoká",10,IF(E141="Střední",5,1)),""),"")</f>
        <v/>
      </c>
    </row>
    <row r="142" spans="1:9" s="11" customFormat="1" x14ac:dyDescent="0.25">
      <c r="A142" s="28" t="s">
        <v>574</v>
      </c>
      <c r="B142" s="25" t="s">
        <v>563</v>
      </c>
      <c r="C142" s="25" t="s">
        <v>566</v>
      </c>
      <c r="D142" s="25" t="s">
        <v>455</v>
      </c>
      <c r="E142" s="30" t="s">
        <v>8</v>
      </c>
      <c r="F142" s="30" t="s">
        <v>220</v>
      </c>
      <c r="G142" s="37"/>
      <c r="H142" s="37"/>
      <c r="I142" s="29" t="str">
        <f>IF(F142="Ne",IF(G142="Ano",IF(E142="Vysoká",10,IF(E142="Střední",5,1)),""),"")</f>
        <v/>
      </c>
    </row>
    <row r="143" spans="1:9" s="11" customFormat="1" x14ac:dyDescent="0.25">
      <c r="A143" s="28" t="s">
        <v>575</v>
      </c>
      <c r="B143" s="25" t="s">
        <v>564</v>
      </c>
      <c r="C143" s="25" t="s">
        <v>566</v>
      </c>
      <c r="D143" s="25" t="s">
        <v>455</v>
      </c>
      <c r="E143" s="30" t="s">
        <v>8</v>
      </c>
      <c r="F143" s="30" t="s">
        <v>220</v>
      </c>
      <c r="G143" s="37"/>
      <c r="H143" s="37"/>
      <c r="I143" s="29" t="str">
        <f>IF(F143="Ne",IF(G143="Ano",IF(E143="Vysoká",10,IF(E143="Střední",5,1)),""),"")</f>
        <v/>
      </c>
    </row>
    <row r="144" spans="1:9" s="11" customFormat="1" x14ac:dyDescent="0.25">
      <c r="A144" s="28" t="s">
        <v>576</v>
      </c>
      <c r="B144" s="25" t="s">
        <v>565</v>
      </c>
      <c r="C144" s="25" t="s">
        <v>566</v>
      </c>
      <c r="D144" s="25" t="s">
        <v>455</v>
      </c>
      <c r="E144" s="30" t="s">
        <v>8</v>
      </c>
      <c r="F144" s="30" t="s">
        <v>220</v>
      </c>
      <c r="G144" s="37"/>
      <c r="H144" s="37"/>
      <c r="I144" s="29" t="str">
        <f>IF(F144="Ne",IF(G144="Ano",IF(E144="Vysoká",10,IF(E144="Střední",5,1)),""),"")</f>
        <v/>
      </c>
    </row>
    <row r="145" spans="7:11" x14ac:dyDescent="0.25">
      <c r="G145" s="35"/>
      <c r="H145" s="35"/>
      <c r="I145" s="42">
        <f>SUM(I2:I144)</f>
        <v>0</v>
      </c>
      <c r="J145" s="42">
        <v>281</v>
      </c>
      <c r="K145" s="42" t="s">
        <v>552</v>
      </c>
    </row>
    <row r="146" spans="7:11" x14ac:dyDescent="0.25">
      <c r="G146" s="35"/>
      <c r="H146" s="35"/>
      <c r="J146" s="35"/>
      <c r="K146" s="35"/>
    </row>
    <row r="147" spans="7:11" x14ac:dyDescent="0.25">
      <c r="G147" s="35"/>
      <c r="H147" s="35"/>
      <c r="J147" s="35"/>
      <c r="K147" s="35"/>
    </row>
    <row r="148" spans="7:11" x14ac:dyDescent="0.25">
      <c r="G148" s="35"/>
      <c r="H148" s="35"/>
      <c r="J148" s="35"/>
      <c r="K148" s="35"/>
    </row>
    <row r="149" spans="7:11" x14ac:dyDescent="0.25">
      <c r="G149" s="35"/>
      <c r="H149" s="35"/>
      <c r="J149" s="35"/>
      <c r="K149" s="35"/>
    </row>
    <row r="150" spans="7:11" x14ac:dyDescent="0.25">
      <c r="G150" s="35"/>
      <c r="H150" s="35"/>
      <c r="J150" s="35"/>
      <c r="K150" s="35"/>
    </row>
    <row r="151" spans="7:11" x14ac:dyDescent="0.25">
      <c r="G151" s="35"/>
      <c r="H151" s="35"/>
      <c r="J151" s="35"/>
      <c r="K151" s="35"/>
    </row>
    <row r="152" spans="7:11" x14ac:dyDescent="0.25">
      <c r="G152" s="35"/>
      <c r="H152" s="35"/>
      <c r="J152" s="35"/>
      <c r="K152" s="35"/>
    </row>
    <row r="153" spans="7:11" x14ac:dyDescent="0.25">
      <c r="G153" s="35"/>
      <c r="H153" s="35"/>
      <c r="J153" s="35"/>
      <c r="K153" s="35"/>
    </row>
    <row r="154" spans="7:11" x14ac:dyDescent="0.25">
      <c r="G154" s="35"/>
      <c r="H154" s="35"/>
      <c r="J154" s="35"/>
      <c r="K154" s="35"/>
    </row>
    <row r="155" spans="7:11" x14ac:dyDescent="0.25">
      <c r="G155" s="35"/>
      <c r="H155" s="35"/>
      <c r="J155" s="35"/>
      <c r="K155" s="35"/>
    </row>
    <row r="156" spans="7:11" x14ac:dyDescent="0.25">
      <c r="G156" s="35"/>
      <c r="H156" s="35"/>
      <c r="J156" s="35"/>
      <c r="K156" s="35"/>
    </row>
    <row r="157" spans="7:11" x14ac:dyDescent="0.25">
      <c r="G157" s="35"/>
      <c r="H157" s="35"/>
      <c r="J157" s="35"/>
      <c r="K157" s="35"/>
    </row>
    <row r="158" spans="7:11" x14ac:dyDescent="0.25">
      <c r="G158" s="35"/>
      <c r="H158" s="35"/>
      <c r="J158" s="35"/>
      <c r="K158" s="35"/>
    </row>
    <row r="159" spans="7:11" x14ac:dyDescent="0.25">
      <c r="G159" s="35"/>
      <c r="H159" s="35"/>
      <c r="J159" s="35"/>
      <c r="K159" s="35"/>
    </row>
    <row r="160" spans="7:11" x14ac:dyDescent="0.25">
      <c r="G160" s="35"/>
      <c r="H160" s="35"/>
      <c r="J160" s="35"/>
      <c r="K160" s="35"/>
    </row>
    <row r="161" spans="7:11" x14ac:dyDescent="0.25">
      <c r="G161" s="35"/>
      <c r="H161" s="35"/>
      <c r="J161" s="35"/>
      <c r="K161" s="35"/>
    </row>
    <row r="162" spans="7:11" x14ac:dyDescent="0.25">
      <c r="G162" s="35"/>
      <c r="H162" s="35"/>
      <c r="J162" s="35"/>
      <c r="K162" s="35"/>
    </row>
    <row r="163" spans="7:11" x14ac:dyDescent="0.25">
      <c r="G163" s="35"/>
      <c r="H163" s="35"/>
      <c r="J163" s="35"/>
      <c r="K163" s="35"/>
    </row>
    <row r="164" spans="7:11" x14ac:dyDescent="0.25">
      <c r="G164" s="35"/>
      <c r="H164" s="35"/>
      <c r="J164" s="35"/>
      <c r="K164" s="35"/>
    </row>
    <row r="165" spans="7:11" x14ac:dyDescent="0.25">
      <c r="G165" s="35"/>
      <c r="H165" s="35"/>
      <c r="J165" s="35"/>
      <c r="K165" s="35"/>
    </row>
    <row r="166" spans="7:11" x14ac:dyDescent="0.25">
      <c r="G166" s="35"/>
      <c r="H166" s="35"/>
      <c r="J166" s="35"/>
      <c r="K166" s="35"/>
    </row>
    <row r="167" spans="7:11" x14ac:dyDescent="0.25">
      <c r="G167" s="35"/>
      <c r="H167" s="35"/>
      <c r="J167" s="35"/>
      <c r="K167" s="35"/>
    </row>
    <row r="168" spans="7:11" x14ac:dyDescent="0.25">
      <c r="G168" s="35"/>
      <c r="H168" s="35"/>
      <c r="J168" s="35"/>
      <c r="K168" s="35"/>
    </row>
    <row r="169" spans="7:11" x14ac:dyDescent="0.25">
      <c r="G169" s="35"/>
      <c r="H169" s="35"/>
      <c r="J169" s="35"/>
      <c r="K169" s="35"/>
    </row>
    <row r="170" spans="7:11" x14ac:dyDescent="0.25">
      <c r="G170" s="35"/>
      <c r="H170" s="35"/>
      <c r="J170" s="35"/>
      <c r="K170" s="35"/>
    </row>
    <row r="171" spans="7:11" x14ac:dyDescent="0.25">
      <c r="G171" s="35"/>
      <c r="H171" s="35"/>
      <c r="J171" s="35"/>
      <c r="K171" s="35"/>
    </row>
    <row r="172" spans="7:11" x14ac:dyDescent="0.25">
      <c r="G172" s="35"/>
      <c r="H172" s="35"/>
      <c r="J172" s="35"/>
      <c r="K172" s="35"/>
    </row>
    <row r="173" spans="7:11" x14ac:dyDescent="0.25">
      <c r="G173" s="35"/>
      <c r="H173" s="35"/>
      <c r="J173" s="35"/>
      <c r="K173" s="35"/>
    </row>
    <row r="174" spans="7:11" x14ac:dyDescent="0.25">
      <c r="G174" s="35"/>
      <c r="H174" s="35"/>
      <c r="J174" s="35"/>
      <c r="K174" s="35"/>
    </row>
    <row r="175" spans="7:11" x14ac:dyDescent="0.25">
      <c r="G175" s="35"/>
      <c r="H175" s="35"/>
      <c r="J175" s="35"/>
      <c r="K175" s="35"/>
    </row>
    <row r="176" spans="7:11" x14ac:dyDescent="0.25">
      <c r="G176" s="35"/>
      <c r="H176" s="35"/>
      <c r="J176" s="35"/>
      <c r="K176" s="35"/>
    </row>
    <row r="177" spans="7:11" x14ac:dyDescent="0.25">
      <c r="G177" s="35"/>
      <c r="H177" s="35"/>
      <c r="J177" s="35"/>
      <c r="K177" s="35"/>
    </row>
  </sheetData>
  <sheetProtection algorithmName="SHA-512" hashValue="pUNu1rlizeNZM5CtAu85FVQo5Xs/+aJbLgbn14kMmkgT0vTjxLBYLDvFAYVeFvCpp2B8aBZg6vvCBh17nbA4ng==" saltValue="XGkqx6niBY+1jDrF2fR7Rg==" spinCount="100000" sheet="1" objects="1" scenarios="1" formatCells="0" formatColumns="0" formatRows="0" selectLockedCells="1"/>
  <phoneticPr fontId="10" type="noConversion"/>
  <conditionalFormatting sqref="H2:H144">
    <cfRule type="expression" dxfId="2" priority="12">
      <formula>$G2="Ano, vývoj"</formula>
    </cfRule>
  </conditionalFormatting>
  <conditionalFormatting sqref="F2:F144">
    <cfRule type="expression" dxfId="1" priority="147">
      <formula>AND($F2="Ano",$G2="Ne")</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DA84B8D4-C4DB-41E5-A19D-75A28A2F5BF6}">
          <x14:formula1>
            <xm:f>Summary!$A$2:$A$3</xm:f>
          </x14:formula1>
          <xm:sqref>G2:G144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24D07-0FE9-4AC7-B059-CE16AE08E00C}">
  <dimension ref="A1:D3"/>
  <sheetViews>
    <sheetView workbookViewId="0">
      <selection activeCell="F19" sqref="F19"/>
    </sheetView>
  </sheetViews>
  <sheetFormatPr defaultRowHeight="15" x14ac:dyDescent="0.25"/>
  <cols>
    <col min="1" max="1" width="20.85546875" customWidth="1"/>
    <col min="3" max="3" width="25.5703125" bestFit="1" customWidth="1"/>
  </cols>
  <sheetData>
    <row r="1" spans="1:4" ht="25.5" x14ac:dyDescent="0.25">
      <c r="A1" s="15" t="s">
        <v>550</v>
      </c>
      <c r="C1" t="s">
        <v>553</v>
      </c>
      <c r="D1" t="s">
        <v>554</v>
      </c>
    </row>
    <row r="2" spans="1:4" x14ac:dyDescent="0.25">
      <c r="A2" s="4" t="s">
        <v>220</v>
      </c>
      <c r="C2" s="16" t="s">
        <v>555</v>
      </c>
      <c r="D2" s="18">
        <v>0.45</v>
      </c>
    </row>
    <row r="3" spans="1:4" x14ac:dyDescent="0.25">
      <c r="A3" s="4" t="s">
        <v>456</v>
      </c>
      <c r="C3" s="41">
        <f>(FR!I108+NFR!I145)/(FR!J108+NFR!J145)</f>
        <v>0</v>
      </c>
      <c r="D3" s="17">
        <f>C3*D2</f>
        <v>0</v>
      </c>
    </row>
  </sheetData>
  <sheetProtection algorithmName="SHA-512" hashValue="ltRpjHZqm6HCnJuQzcGzrAnCkfskMpbKZczkB1AA8YZnDAZIslyHvJHxHbVQ20lCaEn3eWBNrd4JSVzGXkgKBg==" saltValue="Y2l3FmptSuLSq9HepMrlbg==" spinCount="100000" sheet="1" objects="1" scenarios="1"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8EB67E2CCC3E47AF95358D5F1A9B86" ma:contentTypeVersion="0" ma:contentTypeDescription="Vytvoří nový dokument" ma:contentTypeScope="" ma:versionID="49eddf4ad6e6bdaacf4eb591172a9b8e">
  <xsd:schema xmlns:xsd="http://www.w3.org/2001/XMLSchema" xmlns:xs="http://www.w3.org/2001/XMLSchema" xmlns:p="http://schemas.microsoft.com/office/2006/metadata/properties" xmlns:ns2="8d978421-57b6-4f92-99cf-9987c08c8852" targetNamespace="http://schemas.microsoft.com/office/2006/metadata/properties" ma:root="true" ma:fieldsID="596598c951fc81308e074c1d8d36741e" ns2:_="">
    <xsd:import namespace="8d978421-57b6-4f92-99cf-9987c08c885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978421-57b6-4f92-99cf-9987c08c8852"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d978421-57b6-4f92-99cf-9987c08c8852">IPDCZ-93219753-21</_dlc_DocId>
    <_dlc_DocIdUrl xmlns="8d978421-57b6-4f92-99cf-9987c08c8852">
      <Url>https://eon-ipd-cz.in.jme.cz/pr/Alcatraz/_layouts/15/DocIdRedir.aspx?ID=IPDCZ-93219753-21</Url>
      <Description>IPDCZ-93219753-21</Description>
    </_dlc_DocIdUrl>
  </documentManagement>
</p:properties>
</file>

<file path=customXml/itemProps1.xml><?xml version="1.0" encoding="utf-8"?>
<ds:datastoreItem xmlns:ds="http://schemas.openxmlformats.org/officeDocument/2006/customXml" ds:itemID="{C7813963-3BC9-495C-B285-66450CED8B7A}"/>
</file>

<file path=customXml/itemProps2.xml><?xml version="1.0" encoding="utf-8"?>
<ds:datastoreItem xmlns:ds="http://schemas.openxmlformats.org/officeDocument/2006/customXml" ds:itemID="{F8DD2559-B93D-456F-9FB6-012916A24396}"/>
</file>

<file path=customXml/itemProps3.xml><?xml version="1.0" encoding="utf-8"?>
<ds:datastoreItem xmlns:ds="http://schemas.openxmlformats.org/officeDocument/2006/customXml" ds:itemID="{055D1062-3B80-449E-AB0F-78AB15DCA0AA}"/>
</file>

<file path=customXml/itemProps4.xml><?xml version="1.0" encoding="utf-8"?>
<ds:datastoreItem xmlns:ds="http://schemas.openxmlformats.org/officeDocument/2006/customXml" ds:itemID="{B4029571-E1FA-432B-8480-6CC3A957F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FR</vt:lpstr>
      <vt:lpstr>NFR</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Klimeš, Jan</dc:creator>
  <cp:lastModifiedBy>Klimeš, Jan</cp:lastModifiedBy>
  <dcterms:created xsi:type="dcterms:W3CDTF">2021-04-23T12:38:50Z</dcterms:created>
  <dcterms:modified xsi:type="dcterms:W3CDTF">2021-05-05T09:48:02Z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3e4f4282-86b9-498f-9c2c-502dba47b955</vt:lpwstr>
  </property>
  <property fmtid="{D5CDD505-2E9C-101B-9397-08002B2CF9AE}" pid="3" name="ContentTypeId">
    <vt:lpwstr>0x010100AF8EB67E2CCC3E47AF95358D5F1A9B86</vt:lpwstr>
  </property>
</Properties>
</file>