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91" windowWidth="29040" windowHeight="15840" activeTab="0"/>
  </bookViews>
  <sheets>
    <sheet name="priloha 1_Cenova spec cast 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<sst xmlns="http://schemas.openxmlformats.org/spreadsheetml/2006/main" count="243" uniqueCount="133">
  <si>
    <t>1.</t>
  </si>
  <si>
    <t>2.</t>
  </si>
  <si>
    <t>3.</t>
  </si>
  <si>
    <t>4.</t>
  </si>
  <si>
    <t>5.</t>
  </si>
  <si>
    <t>6.</t>
  </si>
  <si>
    <t>7.</t>
  </si>
  <si>
    <t>8.</t>
  </si>
  <si>
    <t>Školení</t>
  </si>
  <si>
    <t>Servisní práce</t>
  </si>
  <si>
    <t>Programátorské práce</t>
  </si>
  <si>
    <t>Čas strávený na cestě</t>
  </si>
  <si>
    <t>Cestovné</t>
  </si>
  <si>
    <t>ks</t>
  </si>
  <si>
    <t>cena celkem</t>
  </si>
  <si>
    <t>IED R110kV-vedení 110kV_klasická R/zapouzdřená R</t>
  </si>
  <si>
    <t>IED R110kV- kabel 110kV_klasická R/zapouzdřená R</t>
  </si>
  <si>
    <t>IED R110kV- vedení 110kV_cizí/SŽ</t>
  </si>
  <si>
    <t>IED R110kV-trafo strana 110kV-klasika/GIS</t>
  </si>
  <si>
    <t>IED R110kV-trafo 3 vinutí strana 110kV-klasika/GIS</t>
  </si>
  <si>
    <t>IED R110kV- SP_klasická R</t>
  </si>
  <si>
    <t>IED R110kV- PD_zapouzdřená R</t>
  </si>
  <si>
    <t>IED R110kV- MER_klasická R</t>
  </si>
  <si>
    <t>9.</t>
  </si>
  <si>
    <t>IED R110kV- SP_zapouzdřená R</t>
  </si>
  <si>
    <t>10.</t>
  </si>
  <si>
    <t>IED Kompenzační tlumivka L bez DO odpoj.</t>
  </si>
  <si>
    <t>11.</t>
  </si>
  <si>
    <t>IED Kompenzační tlumivka L nebo uzlový R s DO/Trafo cizí</t>
  </si>
  <si>
    <t>12.</t>
  </si>
  <si>
    <t>IED BSP Centrální IED pro signal.spol.provozů</t>
  </si>
  <si>
    <t>13.</t>
  </si>
  <si>
    <t>IED ROP 2T+2V (H) 2 zóny</t>
  </si>
  <si>
    <t>14.</t>
  </si>
  <si>
    <t>IED ROP 2T+3V (rozš. H) 2 zóny</t>
  </si>
  <si>
    <t>15.</t>
  </si>
  <si>
    <t>IED ROP 2T+4V (rozš. H) 2 zóny</t>
  </si>
  <si>
    <t>16.</t>
  </si>
  <si>
    <t>IED ROP 2 přípojnice: 6 polí</t>
  </si>
  <si>
    <t>17.</t>
  </si>
  <si>
    <t>IED ROP 2 přípojnice: 7 polí</t>
  </si>
  <si>
    <t>18.</t>
  </si>
  <si>
    <t>IED ROP 2 přípojnice: 8 polí</t>
  </si>
  <si>
    <t>19.</t>
  </si>
  <si>
    <t>IED ROP 2 přípojnice: 9 polí</t>
  </si>
  <si>
    <t>20.</t>
  </si>
  <si>
    <t>IED ROP 2 přípojnice: 10 polí</t>
  </si>
  <si>
    <t>21.</t>
  </si>
  <si>
    <t>IED ROP 2 přípojnice: 11 polí</t>
  </si>
  <si>
    <t>22.</t>
  </si>
  <si>
    <t>IED ROP 2 přípojnice: 12 polí</t>
  </si>
  <si>
    <t>23.</t>
  </si>
  <si>
    <t>IED ROP 2 přípojnice: 12 polí s možností rozšíření min. na 14</t>
  </si>
  <si>
    <t>24.</t>
  </si>
  <si>
    <t>Systémová integrace IED R110kV (za 1 Zařízení)</t>
  </si>
  <si>
    <t>25.</t>
  </si>
  <si>
    <t>IED R 22kV-zapouzdř./klasická R - vedení</t>
  </si>
  <si>
    <t>26.</t>
  </si>
  <si>
    <t>IED R 22kV-zapouzdř./klasická R - přívod T10x</t>
  </si>
  <si>
    <t>27.</t>
  </si>
  <si>
    <t>IED R 22kV-zapouzdř./klasická R - vývod T21/vyhřívání/HDO</t>
  </si>
  <si>
    <t>28.</t>
  </si>
  <si>
    <t>IED R 22kV-zapouzdř./klasická R - SP/SPD (i pro kabel)</t>
  </si>
  <si>
    <t>29.</t>
  </si>
  <si>
    <t>IED R 22kV-zapouzdřená R - SP + 2 měření</t>
  </si>
  <si>
    <t>30.</t>
  </si>
  <si>
    <t>IED R 22kV - klasická R měření 1 příp.</t>
  </si>
  <si>
    <t>31.</t>
  </si>
  <si>
    <t>IED R 22kV - klasická R měření 2-3 příp.</t>
  </si>
  <si>
    <t>32.</t>
  </si>
  <si>
    <t>IED R 22kV - klasická R Vyhřívání (polokobka)</t>
  </si>
  <si>
    <t>33.</t>
  </si>
  <si>
    <t>IED R 22kV - rozdílová vedení</t>
  </si>
  <si>
    <t>34.</t>
  </si>
  <si>
    <t>Systémová integrace IED R22kV (za 1 Zařízení)</t>
  </si>
  <si>
    <t>35.</t>
  </si>
  <si>
    <t>Centrální řídicí jednotka</t>
  </si>
  <si>
    <t>36.</t>
  </si>
  <si>
    <t>Ethernetový switch RSTP (dle použitého typu)</t>
  </si>
  <si>
    <t>37.</t>
  </si>
  <si>
    <t>Ethernetový switch PRP/HSR (dle použitého typu)</t>
  </si>
  <si>
    <t>38.</t>
  </si>
  <si>
    <t>Red box</t>
  </si>
  <si>
    <t>39.</t>
  </si>
  <si>
    <t>Zdroj časové synchronizace (NTP)</t>
  </si>
  <si>
    <t>40.</t>
  </si>
  <si>
    <t>Zdroj časové synchronizace (PTP)</t>
  </si>
  <si>
    <t>41.</t>
  </si>
  <si>
    <t>FAT (za 1 Zařízení)</t>
  </si>
  <si>
    <t>42.</t>
  </si>
  <si>
    <t>SAT (za 1 Zařízení)</t>
  </si>
  <si>
    <t>43.</t>
  </si>
  <si>
    <t>Paušální kvartální platba za předání informací o nově vydaných aktualizací firmwaru a softwaru dodaných zařízení, včetně jejich dodání Zadavateli.</t>
  </si>
  <si>
    <t>44.</t>
  </si>
  <si>
    <t>Paušální kvartální platba při 1 až 150 nainstalovaných kusech zařízení v síti Zadavatele, které jsou v záruce</t>
  </si>
  <si>
    <t>45.</t>
  </si>
  <si>
    <t>Paušální kvartální platba při 151 až 300 nainstalovaných kusech zařízení v síti Zadavatele, které jsou v záruce</t>
  </si>
  <si>
    <t>46.</t>
  </si>
  <si>
    <t>Paušální kvartální platba při 301 až 450 nainstalovaných kusech zařízení v síti Zadavatele, které jsou v záruce</t>
  </si>
  <si>
    <t>47.</t>
  </si>
  <si>
    <t>Paušální kvartální platba při 451 a více nainstalovaných kusech zařízení v síti Zadavatele, které jsou v záruce</t>
  </si>
  <si>
    <t>48.</t>
  </si>
  <si>
    <t>Paušální kvartální platba při 1 až 150 nainstalovaných kusech zařízení v síti Zadavatele, kterým vypršela záruční doba</t>
  </si>
  <si>
    <t>49.</t>
  </si>
  <si>
    <t>Paušální kvartální platba při 151 až 300 nainstalovaných kusech zařízení v síti Zadavatele, kterým vypršela záruční doba</t>
  </si>
  <si>
    <t>50.</t>
  </si>
  <si>
    <t>Paušální kvartální platba při 301 až 450 nainstalovaných kusech zařízení v síti Zadavatele, kterým vypršela záruční doba</t>
  </si>
  <si>
    <t>51.</t>
  </si>
  <si>
    <t>Paušální kvartální platba při 451 a více nainstalovaných kusech zařízení v síti Zadavatele, kterým vypršela záruční doba</t>
  </si>
  <si>
    <t>52.</t>
  </si>
  <si>
    <t>53.</t>
  </si>
  <si>
    <t>54.</t>
  </si>
  <si>
    <t>55.</t>
  </si>
  <si>
    <t>56.</t>
  </si>
  <si>
    <t>57.</t>
  </si>
  <si>
    <t>Poskytnutí informací a součinnost (systémová integrace za 1 Zařízení)</t>
  </si>
  <si>
    <t>Doplňkové servisní služby dle odst. 6.1.2. servisní smlouvy</t>
  </si>
  <si>
    <r>
      <t xml:space="preserve">Paušální kvartální platba za „Pravidelné služby“ </t>
    </r>
    <r>
      <rPr>
        <u val="single"/>
        <sz val="10"/>
        <color theme="1"/>
        <rFont val="Arial"/>
        <family val="2"/>
      </rPr>
      <t xml:space="preserve">po záruční době </t>
    </r>
    <r>
      <rPr>
        <sz val="10"/>
        <color theme="1"/>
        <rFont val="Arial"/>
        <family val="2"/>
      </rPr>
      <t>dle odst. 6.1.1. servisní smlouvy</t>
    </r>
  </si>
  <si>
    <r>
      <t xml:space="preserve">Paušální kvartální platba za „Pravidelné služby“ </t>
    </r>
    <r>
      <rPr>
        <u val="single"/>
        <sz val="10"/>
        <color theme="1"/>
        <rFont val="Arial"/>
        <family val="2"/>
      </rPr>
      <t>po dobu běhu záruční doby</t>
    </r>
    <r>
      <rPr>
        <sz val="10"/>
        <color theme="1"/>
        <rFont val="Arial"/>
        <family val="2"/>
      </rPr>
      <t xml:space="preserve"> dle odst. 6.1.1. servisní smlouvy</t>
    </r>
  </si>
  <si>
    <r>
      <t xml:space="preserve">Paušální kvartální platba za „Pravidelné služby“ </t>
    </r>
    <r>
      <rPr>
        <u val="single"/>
        <sz val="10"/>
        <color theme="1"/>
        <rFont val="Arial"/>
        <family val="2"/>
      </rPr>
      <t>po dobu platnosti servisní smlouvy</t>
    </r>
    <r>
      <rPr>
        <sz val="10"/>
        <color theme="1"/>
        <rFont val="Arial"/>
        <family val="2"/>
      </rPr>
      <t xml:space="preserve"> dle odst. 6.1.1. servisní smlouvy</t>
    </r>
  </si>
  <si>
    <t>Předpokládané odběrné množství</t>
  </si>
  <si>
    <t>Měrná jednotka</t>
  </si>
  <si>
    <t>hod</t>
  </si>
  <si>
    <t>km</t>
  </si>
  <si>
    <t>jednotková cena z elektronické aukce</t>
  </si>
  <si>
    <t>cena celkem z elektronické aukce</t>
  </si>
  <si>
    <t>Koeficient změny (podíl celkové ceny z elektronické aukce a celkové nabídkové ceny před elektronickou aukcí)</t>
  </si>
  <si>
    <t>Název položky</t>
  </si>
  <si>
    <t>Číslo položky</t>
  </si>
  <si>
    <t>doplní účastník</t>
  </si>
  <si>
    <t>Celková cena z elektronické aukce</t>
  </si>
  <si>
    <r>
      <t>Celková nabídková cena (Kč bez DPH) - N</t>
    </r>
    <r>
      <rPr>
        <b/>
        <vertAlign val="subscript"/>
        <sz val="10"/>
        <color theme="1"/>
        <rFont val="Arial"/>
        <family val="2"/>
      </rPr>
      <t>Kč</t>
    </r>
  </si>
  <si>
    <t>jednotková cena z MODELOVEHO PRIPADU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</si>
</sst>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u val="single"/>
      <sz val="10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2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8" fillId="2" borderId="1" xfId="0" applyNumberFormat="1" applyFont="1" applyFill="1" applyBorder="1"/>
    <xf numFmtId="3" fontId="0" fillId="0" borderId="3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Fill="1" applyBorder="1"/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FC35-D040-431D-B9A4-24324D47B267}">
  <dimension ref="B3:M70"/>
  <sheetViews>
    <sheetView tabSelected="1" workbookViewId="0" topLeftCell="A46">
      <selection activeCell="I11" sqref="I11"/>
    </sheetView>
  </sheetViews>
  <sheetFormatPr defaultColWidth="9.140625" defaultRowHeight="15"/>
  <cols>
    <col min="3" max="3" width="124.140625" style="0" bestFit="1" customWidth="1"/>
    <col min="4" max="4" width="15.00390625" style="0" customWidth="1"/>
    <col min="5" max="5" width="13.28125" style="0" customWidth="1"/>
    <col min="6" max="6" width="16.00390625" style="3" customWidth="1"/>
    <col min="7" max="7" width="15.140625" style="4" customWidth="1"/>
    <col min="8" max="8" width="15.57421875" style="4" customWidth="1"/>
    <col min="9" max="9" width="16.140625" style="4" customWidth="1"/>
  </cols>
  <sheetData>
    <row r="3" spans="2:13" ht="60.75" thickBot="1">
      <c r="B3" s="9" t="s">
        <v>128</v>
      </c>
      <c r="C3" s="10" t="s">
        <v>127</v>
      </c>
      <c r="D3" s="9" t="s">
        <v>120</v>
      </c>
      <c r="E3" s="9" t="s">
        <v>121</v>
      </c>
      <c r="F3" s="16" t="s">
        <v>132</v>
      </c>
      <c r="G3" s="17" t="s">
        <v>14</v>
      </c>
      <c r="H3" s="11" t="s">
        <v>124</v>
      </c>
      <c r="I3" s="12" t="s">
        <v>125</v>
      </c>
      <c r="J3" s="8"/>
      <c r="K3" s="8"/>
      <c r="L3" s="8"/>
      <c r="M3" s="8"/>
    </row>
    <row r="4" spans="2:9" ht="15.75" thickBot="1">
      <c r="B4" s="1" t="s">
        <v>0</v>
      </c>
      <c r="C4" s="5" t="s">
        <v>15</v>
      </c>
      <c r="D4" s="20">
        <v>50</v>
      </c>
      <c r="E4" s="20" t="s">
        <v>13</v>
      </c>
      <c r="F4" s="6" t="s">
        <v>129</v>
      </c>
      <c r="G4" s="22" t="str">
        <f>_xlfn.IFERROR(F4*D4,"")</f>
        <v/>
      </c>
      <c r="H4" s="19" t="str">
        <f>_xlfn.IFERROR(F4*$G$68,"")</f>
        <v/>
      </c>
      <c r="I4" s="13" t="str">
        <f>_xlfn.IFERROR(H4*D4,"")</f>
        <v/>
      </c>
    </row>
    <row r="5" spans="2:9" ht="15.75" thickBot="1">
      <c r="B5" s="1" t="s">
        <v>1</v>
      </c>
      <c r="C5" s="5" t="s">
        <v>16</v>
      </c>
      <c r="D5" s="20">
        <v>5</v>
      </c>
      <c r="E5" s="20" t="s">
        <v>13</v>
      </c>
      <c r="F5" s="6" t="s">
        <v>129</v>
      </c>
      <c r="G5" s="22" t="str">
        <f aca="true" t="shared" si="0" ref="G5:G52">_xlfn.IFERROR(F5*D5,"")</f>
        <v/>
      </c>
      <c r="H5" s="19" t="str">
        <f aca="true" t="shared" si="1" ref="H5:H52">_xlfn.IFERROR(F5*$G$68,"")</f>
        <v/>
      </c>
      <c r="I5" s="13" t="str">
        <f aca="true" t="shared" si="2" ref="I5:I52">_xlfn.IFERROR(H5*D5,"")</f>
        <v/>
      </c>
    </row>
    <row r="6" spans="2:9" ht="15.75" thickBot="1">
      <c r="B6" s="1" t="s">
        <v>2</v>
      </c>
      <c r="C6" s="5" t="s">
        <v>17</v>
      </c>
      <c r="D6" s="20">
        <v>25</v>
      </c>
      <c r="E6" s="20" t="s">
        <v>13</v>
      </c>
      <c r="F6" s="6" t="s">
        <v>129</v>
      </c>
      <c r="G6" s="22" t="str">
        <f t="shared" si="0"/>
        <v/>
      </c>
      <c r="H6" s="19" t="str">
        <f t="shared" si="1"/>
        <v/>
      </c>
      <c r="I6" s="13" t="str">
        <f t="shared" si="2"/>
        <v/>
      </c>
    </row>
    <row r="7" spans="2:9" ht="15.75" thickBot="1">
      <c r="B7" s="1" t="s">
        <v>3</v>
      </c>
      <c r="C7" s="5" t="s">
        <v>18</v>
      </c>
      <c r="D7" s="20">
        <v>55</v>
      </c>
      <c r="E7" s="20" t="s">
        <v>13</v>
      </c>
      <c r="F7" s="6" t="s">
        <v>129</v>
      </c>
      <c r="G7" s="22" t="str">
        <f t="shared" si="0"/>
        <v/>
      </c>
      <c r="H7" s="19" t="str">
        <f t="shared" si="1"/>
        <v/>
      </c>
      <c r="I7" s="13" t="str">
        <f t="shared" si="2"/>
        <v/>
      </c>
    </row>
    <row r="8" spans="2:9" ht="15.75" thickBot="1">
      <c r="B8" s="1" t="s">
        <v>4</v>
      </c>
      <c r="C8" s="5" t="s">
        <v>19</v>
      </c>
      <c r="D8" s="20">
        <v>5</v>
      </c>
      <c r="E8" s="20" t="s">
        <v>13</v>
      </c>
      <c r="F8" s="6" t="s">
        <v>129</v>
      </c>
      <c r="G8" s="22" t="str">
        <f t="shared" si="0"/>
        <v/>
      </c>
      <c r="H8" s="19" t="str">
        <f t="shared" si="1"/>
        <v/>
      </c>
      <c r="I8" s="13" t="str">
        <f t="shared" si="2"/>
        <v/>
      </c>
    </row>
    <row r="9" spans="2:9" ht="15.75" thickBot="1">
      <c r="B9" s="1" t="s">
        <v>5</v>
      </c>
      <c r="C9" s="5" t="s">
        <v>20</v>
      </c>
      <c r="D9" s="20">
        <v>15</v>
      </c>
      <c r="E9" s="20" t="s">
        <v>13</v>
      </c>
      <c r="F9" s="6" t="s">
        <v>129</v>
      </c>
      <c r="G9" s="22" t="str">
        <f t="shared" si="0"/>
        <v/>
      </c>
      <c r="H9" s="19" t="str">
        <f t="shared" si="1"/>
        <v/>
      </c>
      <c r="I9" s="13" t="str">
        <f t="shared" si="2"/>
        <v/>
      </c>
    </row>
    <row r="10" spans="2:9" ht="15.75" thickBot="1">
      <c r="B10" s="1" t="s">
        <v>6</v>
      </c>
      <c r="C10" s="5" t="s">
        <v>21</v>
      </c>
      <c r="D10" s="20">
        <v>2</v>
      </c>
      <c r="E10" s="20" t="s">
        <v>13</v>
      </c>
      <c r="F10" s="6" t="s">
        <v>129</v>
      </c>
      <c r="G10" s="22" t="str">
        <f t="shared" si="0"/>
        <v/>
      </c>
      <c r="H10" s="19" t="str">
        <f t="shared" si="1"/>
        <v/>
      </c>
      <c r="I10" s="13" t="str">
        <f t="shared" si="2"/>
        <v/>
      </c>
    </row>
    <row r="11" spans="2:9" ht="15.75" thickBot="1">
      <c r="B11" s="1" t="s">
        <v>7</v>
      </c>
      <c r="C11" s="5" t="s">
        <v>22</v>
      </c>
      <c r="D11" s="20">
        <v>8</v>
      </c>
      <c r="E11" s="20" t="s">
        <v>13</v>
      </c>
      <c r="F11" s="6" t="s">
        <v>129</v>
      </c>
      <c r="G11" s="22" t="str">
        <f t="shared" si="0"/>
        <v/>
      </c>
      <c r="H11" s="19" t="str">
        <f>_xlfn.IFERROR(F11*$G$68,"")</f>
        <v/>
      </c>
      <c r="I11" s="13" t="str">
        <f>_xlfn.IFERROR(H11*D11,"")</f>
        <v/>
      </c>
    </row>
    <row r="12" spans="2:9" ht="15.75" thickBot="1">
      <c r="B12" s="1" t="s">
        <v>23</v>
      </c>
      <c r="C12" s="5" t="s">
        <v>24</v>
      </c>
      <c r="D12" s="20">
        <v>2</v>
      </c>
      <c r="E12" s="20" t="s">
        <v>13</v>
      </c>
      <c r="F12" s="6" t="s">
        <v>129</v>
      </c>
      <c r="G12" s="22" t="str">
        <f t="shared" si="0"/>
        <v/>
      </c>
      <c r="H12" s="19" t="str">
        <f t="shared" si="1"/>
        <v/>
      </c>
      <c r="I12" s="13" t="str">
        <f t="shared" si="2"/>
        <v/>
      </c>
    </row>
    <row r="13" spans="2:9" ht="15.75" thickBot="1">
      <c r="B13" s="1" t="s">
        <v>25</v>
      </c>
      <c r="C13" s="5" t="s">
        <v>26</v>
      </c>
      <c r="D13" s="20">
        <v>35</v>
      </c>
      <c r="E13" s="20" t="s">
        <v>13</v>
      </c>
      <c r="F13" s="6" t="s">
        <v>129</v>
      </c>
      <c r="G13" s="22" t="str">
        <f t="shared" si="0"/>
        <v/>
      </c>
      <c r="H13" s="19" t="str">
        <f t="shared" si="1"/>
        <v/>
      </c>
      <c r="I13" s="13" t="str">
        <f t="shared" si="2"/>
        <v/>
      </c>
    </row>
    <row r="14" spans="2:9" ht="15.75" thickBot="1">
      <c r="B14" s="1" t="s">
        <v>27</v>
      </c>
      <c r="C14" s="5" t="s">
        <v>28</v>
      </c>
      <c r="D14" s="20">
        <v>50</v>
      </c>
      <c r="E14" s="20" t="s">
        <v>13</v>
      </c>
      <c r="F14" s="6" t="s">
        <v>129</v>
      </c>
      <c r="G14" s="22" t="str">
        <f t="shared" si="0"/>
        <v/>
      </c>
      <c r="H14" s="19" t="str">
        <f t="shared" si="1"/>
        <v/>
      </c>
      <c r="I14" s="13" t="str">
        <f t="shared" si="2"/>
        <v/>
      </c>
    </row>
    <row r="15" spans="2:9" ht="15.75" thickBot="1">
      <c r="B15" s="1" t="s">
        <v>29</v>
      </c>
      <c r="C15" s="5" t="s">
        <v>30</v>
      </c>
      <c r="D15" s="20">
        <v>45</v>
      </c>
      <c r="E15" s="20" t="s">
        <v>13</v>
      </c>
      <c r="F15" s="6" t="s">
        <v>129</v>
      </c>
      <c r="G15" s="22" t="str">
        <f t="shared" si="0"/>
        <v/>
      </c>
      <c r="H15" s="19" t="str">
        <f t="shared" si="1"/>
        <v/>
      </c>
      <c r="I15" s="13" t="str">
        <f t="shared" si="2"/>
        <v/>
      </c>
    </row>
    <row r="16" spans="2:9" ht="15.75" thickBot="1">
      <c r="B16" s="1" t="s">
        <v>31</v>
      </c>
      <c r="C16" s="5" t="s">
        <v>32</v>
      </c>
      <c r="D16" s="20">
        <v>18</v>
      </c>
      <c r="E16" s="20" t="s">
        <v>13</v>
      </c>
      <c r="F16" s="6" t="s">
        <v>129</v>
      </c>
      <c r="G16" s="22" t="str">
        <f t="shared" si="0"/>
        <v/>
      </c>
      <c r="H16" s="19" t="str">
        <f t="shared" si="1"/>
        <v/>
      </c>
      <c r="I16" s="13" t="str">
        <f t="shared" si="2"/>
        <v/>
      </c>
    </row>
    <row r="17" spans="2:9" ht="15.75" thickBot="1">
      <c r="B17" s="1" t="s">
        <v>33</v>
      </c>
      <c r="C17" s="5" t="s">
        <v>34</v>
      </c>
      <c r="D17" s="20">
        <v>1</v>
      </c>
      <c r="E17" s="20" t="s">
        <v>13</v>
      </c>
      <c r="F17" s="6" t="s">
        <v>129</v>
      </c>
      <c r="G17" s="22" t="str">
        <f t="shared" si="0"/>
        <v/>
      </c>
      <c r="H17" s="19" t="str">
        <f t="shared" si="1"/>
        <v/>
      </c>
      <c r="I17" s="13" t="str">
        <f t="shared" si="2"/>
        <v/>
      </c>
    </row>
    <row r="18" spans="2:9" ht="15.75" thickBot="1">
      <c r="B18" s="1" t="s">
        <v>35</v>
      </c>
      <c r="C18" s="5" t="s">
        <v>36</v>
      </c>
      <c r="D18" s="20">
        <v>1</v>
      </c>
      <c r="E18" s="20" t="s">
        <v>13</v>
      </c>
      <c r="F18" s="6" t="s">
        <v>129</v>
      </c>
      <c r="G18" s="22" t="str">
        <f t="shared" si="0"/>
        <v/>
      </c>
      <c r="H18" s="19" t="str">
        <f t="shared" si="1"/>
        <v/>
      </c>
      <c r="I18" s="13" t="str">
        <f t="shared" si="2"/>
        <v/>
      </c>
    </row>
    <row r="19" spans="2:9" ht="15.75" thickBot="1">
      <c r="B19" s="1" t="s">
        <v>37</v>
      </c>
      <c r="C19" s="5" t="s">
        <v>38</v>
      </c>
      <c r="D19" s="20">
        <v>1</v>
      </c>
      <c r="E19" s="20" t="s">
        <v>13</v>
      </c>
      <c r="F19" s="6" t="s">
        <v>129</v>
      </c>
      <c r="G19" s="22" t="str">
        <f t="shared" si="0"/>
        <v/>
      </c>
      <c r="H19" s="19" t="str">
        <f t="shared" si="1"/>
        <v/>
      </c>
      <c r="I19" s="13" t="str">
        <f t="shared" si="2"/>
        <v/>
      </c>
    </row>
    <row r="20" spans="2:9" ht="15.75" thickBot="1">
      <c r="B20" s="1" t="s">
        <v>39</v>
      </c>
      <c r="C20" s="5" t="s">
        <v>40</v>
      </c>
      <c r="D20" s="20">
        <v>4</v>
      </c>
      <c r="E20" s="20" t="s">
        <v>13</v>
      </c>
      <c r="F20" s="6" t="s">
        <v>129</v>
      </c>
      <c r="G20" s="22" t="str">
        <f t="shared" si="0"/>
        <v/>
      </c>
      <c r="H20" s="19" t="str">
        <f t="shared" si="1"/>
        <v/>
      </c>
      <c r="I20" s="13" t="str">
        <f t="shared" si="2"/>
        <v/>
      </c>
    </row>
    <row r="21" spans="2:9" ht="15.75" thickBot="1">
      <c r="B21" s="1" t="s">
        <v>41</v>
      </c>
      <c r="C21" s="5" t="s">
        <v>42</v>
      </c>
      <c r="D21" s="20">
        <v>1</v>
      </c>
      <c r="E21" s="20" t="s">
        <v>13</v>
      </c>
      <c r="F21" s="6" t="s">
        <v>129</v>
      </c>
      <c r="G21" s="22" t="str">
        <f t="shared" si="0"/>
        <v/>
      </c>
      <c r="H21" s="19" t="str">
        <f t="shared" si="1"/>
        <v/>
      </c>
      <c r="I21" s="13" t="str">
        <f t="shared" si="2"/>
        <v/>
      </c>
    </row>
    <row r="22" spans="2:9" ht="15.75" thickBot="1">
      <c r="B22" s="1" t="s">
        <v>43</v>
      </c>
      <c r="C22" s="5" t="s">
        <v>44</v>
      </c>
      <c r="D22" s="20">
        <v>3</v>
      </c>
      <c r="E22" s="20" t="s">
        <v>13</v>
      </c>
      <c r="F22" s="6" t="s">
        <v>129</v>
      </c>
      <c r="G22" s="22" t="str">
        <f t="shared" si="0"/>
        <v/>
      </c>
      <c r="H22" s="19" t="str">
        <f t="shared" si="1"/>
        <v/>
      </c>
      <c r="I22" s="13" t="str">
        <f t="shared" si="2"/>
        <v/>
      </c>
    </row>
    <row r="23" spans="2:9" ht="15.75" thickBot="1">
      <c r="B23" s="1" t="s">
        <v>45</v>
      </c>
      <c r="C23" s="5" t="s">
        <v>46</v>
      </c>
      <c r="D23" s="20">
        <v>2</v>
      </c>
      <c r="E23" s="20" t="s">
        <v>13</v>
      </c>
      <c r="F23" s="6" t="s">
        <v>129</v>
      </c>
      <c r="G23" s="22" t="str">
        <f t="shared" si="0"/>
        <v/>
      </c>
      <c r="H23" s="19" t="str">
        <f t="shared" si="1"/>
        <v/>
      </c>
      <c r="I23" s="13" t="str">
        <f t="shared" si="2"/>
        <v/>
      </c>
    </row>
    <row r="24" spans="2:9" ht="15.75" thickBot="1">
      <c r="B24" s="1" t="s">
        <v>47</v>
      </c>
      <c r="C24" s="5" t="s">
        <v>48</v>
      </c>
      <c r="D24" s="20">
        <v>1</v>
      </c>
      <c r="E24" s="20" t="s">
        <v>13</v>
      </c>
      <c r="F24" s="6" t="s">
        <v>129</v>
      </c>
      <c r="G24" s="22" t="str">
        <f t="shared" si="0"/>
        <v/>
      </c>
      <c r="H24" s="19" t="str">
        <f t="shared" si="1"/>
        <v/>
      </c>
      <c r="I24" s="13" t="str">
        <f t="shared" si="2"/>
        <v/>
      </c>
    </row>
    <row r="25" spans="2:9" ht="15.75" thickBot="1">
      <c r="B25" s="1" t="s">
        <v>49</v>
      </c>
      <c r="C25" s="5" t="s">
        <v>50</v>
      </c>
      <c r="D25" s="20">
        <v>2</v>
      </c>
      <c r="E25" s="20" t="s">
        <v>13</v>
      </c>
      <c r="F25" s="6" t="s">
        <v>129</v>
      </c>
      <c r="G25" s="22" t="str">
        <f t="shared" si="0"/>
        <v/>
      </c>
      <c r="H25" s="19" t="str">
        <f t="shared" si="1"/>
        <v/>
      </c>
      <c r="I25" s="13" t="str">
        <f t="shared" si="2"/>
        <v/>
      </c>
    </row>
    <row r="26" spans="2:9" ht="15.75" thickBot="1">
      <c r="B26" s="1" t="s">
        <v>51</v>
      </c>
      <c r="C26" s="5" t="s">
        <v>52</v>
      </c>
      <c r="D26" s="20">
        <v>1</v>
      </c>
      <c r="E26" s="20" t="s">
        <v>13</v>
      </c>
      <c r="F26" s="6" t="s">
        <v>129</v>
      </c>
      <c r="G26" s="22" t="str">
        <f t="shared" si="0"/>
        <v/>
      </c>
      <c r="H26" s="19" t="str">
        <f t="shared" si="1"/>
        <v/>
      </c>
      <c r="I26" s="13" t="str">
        <f t="shared" si="2"/>
        <v/>
      </c>
    </row>
    <row r="27" spans="2:9" ht="15.75" thickBot="1">
      <c r="B27" s="1" t="s">
        <v>53</v>
      </c>
      <c r="C27" s="5" t="s">
        <v>54</v>
      </c>
      <c r="D27" s="20">
        <v>90</v>
      </c>
      <c r="E27" s="20" t="s">
        <v>13</v>
      </c>
      <c r="F27" s="6" t="s">
        <v>129</v>
      </c>
      <c r="G27" s="22" t="str">
        <f t="shared" si="0"/>
        <v/>
      </c>
      <c r="H27" s="19" t="str">
        <f t="shared" si="1"/>
        <v/>
      </c>
      <c r="I27" s="13" t="str">
        <f t="shared" si="2"/>
        <v/>
      </c>
    </row>
    <row r="28" spans="2:9" ht="15.75" thickBot="1">
      <c r="B28" s="1" t="s">
        <v>55</v>
      </c>
      <c r="C28" s="5" t="s">
        <v>56</v>
      </c>
      <c r="D28" s="20">
        <v>455</v>
      </c>
      <c r="E28" s="20" t="s">
        <v>13</v>
      </c>
      <c r="F28" s="6" t="s">
        <v>129</v>
      </c>
      <c r="G28" s="22" t="str">
        <f t="shared" si="0"/>
        <v/>
      </c>
      <c r="H28" s="19" t="str">
        <f t="shared" si="1"/>
        <v/>
      </c>
      <c r="I28" s="13" t="str">
        <f t="shared" si="2"/>
        <v/>
      </c>
    </row>
    <row r="29" spans="2:9" ht="15.75" thickBot="1">
      <c r="B29" s="1" t="s">
        <v>57</v>
      </c>
      <c r="C29" s="5" t="s">
        <v>58</v>
      </c>
      <c r="D29" s="20">
        <v>65</v>
      </c>
      <c r="E29" s="20" t="s">
        <v>13</v>
      </c>
      <c r="F29" s="6" t="s">
        <v>129</v>
      </c>
      <c r="G29" s="22" t="str">
        <f t="shared" si="0"/>
        <v/>
      </c>
      <c r="H29" s="19" t="str">
        <f t="shared" si="1"/>
        <v/>
      </c>
      <c r="I29" s="13" t="str">
        <f t="shared" si="2"/>
        <v/>
      </c>
    </row>
    <row r="30" spans="2:9" ht="15.75" thickBot="1">
      <c r="B30" s="1" t="s">
        <v>59</v>
      </c>
      <c r="C30" s="5" t="s">
        <v>60</v>
      </c>
      <c r="D30" s="20">
        <v>50</v>
      </c>
      <c r="E30" s="20" t="s">
        <v>13</v>
      </c>
      <c r="F30" s="6" t="s">
        <v>129</v>
      </c>
      <c r="G30" s="22" t="str">
        <f t="shared" si="0"/>
        <v/>
      </c>
      <c r="H30" s="19" t="str">
        <f t="shared" si="1"/>
        <v/>
      </c>
      <c r="I30" s="13" t="str">
        <f t="shared" si="2"/>
        <v/>
      </c>
    </row>
    <row r="31" spans="2:9" ht="15.75" thickBot="1">
      <c r="B31" s="1" t="s">
        <v>61</v>
      </c>
      <c r="C31" s="5" t="s">
        <v>62</v>
      </c>
      <c r="D31" s="20">
        <v>45</v>
      </c>
      <c r="E31" s="20" t="s">
        <v>13</v>
      </c>
      <c r="F31" s="6" t="s">
        <v>129</v>
      </c>
      <c r="G31" s="22" t="str">
        <f t="shared" si="0"/>
        <v/>
      </c>
      <c r="H31" s="19" t="str">
        <f t="shared" si="1"/>
        <v/>
      </c>
      <c r="I31" s="13" t="str">
        <f t="shared" si="2"/>
        <v/>
      </c>
    </row>
    <row r="32" spans="2:9" ht="15.75" thickBot="1">
      <c r="B32" s="1" t="s">
        <v>63</v>
      </c>
      <c r="C32" s="5" t="s">
        <v>64</v>
      </c>
      <c r="D32" s="20">
        <v>30</v>
      </c>
      <c r="E32" s="20" t="s">
        <v>13</v>
      </c>
      <c r="F32" s="6" t="s">
        <v>129</v>
      </c>
      <c r="G32" s="22" t="str">
        <f t="shared" si="0"/>
        <v/>
      </c>
      <c r="H32" s="19" t="str">
        <f t="shared" si="1"/>
        <v/>
      </c>
      <c r="I32" s="13" t="str">
        <f t="shared" si="2"/>
        <v/>
      </c>
    </row>
    <row r="33" spans="2:9" ht="15.75" thickBot="1">
      <c r="B33" s="1" t="s">
        <v>65</v>
      </c>
      <c r="C33" s="5" t="s">
        <v>66</v>
      </c>
      <c r="D33" s="20">
        <v>2</v>
      </c>
      <c r="E33" s="20" t="s">
        <v>13</v>
      </c>
      <c r="F33" s="6" t="s">
        <v>129</v>
      </c>
      <c r="G33" s="22" t="str">
        <f t="shared" si="0"/>
        <v/>
      </c>
      <c r="H33" s="19" t="str">
        <f t="shared" si="1"/>
        <v/>
      </c>
      <c r="I33" s="13" t="str">
        <f t="shared" si="2"/>
        <v/>
      </c>
    </row>
    <row r="34" spans="2:9" ht="15.75" thickBot="1">
      <c r="B34" s="1" t="s">
        <v>67</v>
      </c>
      <c r="C34" s="5" t="s">
        <v>68</v>
      </c>
      <c r="D34" s="20">
        <v>18</v>
      </c>
      <c r="E34" s="20" t="s">
        <v>13</v>
      </c>
      <c r="F34" s="6" t="s">
        <v>129</v>
      </c>
      <c r="G34" s="22" t="str">
        <f t="shared" si="0"/>
        <v/>
      </c>
      <c r="H34" s="19" t="str">
        <f t="shared" si="1"/>
        <v/>
      </c>
      <c r="I34" s="13" t="str">
        <f t="shared" si="2"/>
        <v/>
      </c>
    </row>
    <row r="35" spans="2:9" ht="15.75" thickBot="1">
      <c r="B35" s="1" t="s">
        <v>69</v>
      </c>
      <c r="C35" s="5" t="s">
        <v>70</v>
      </c>
      <c r="D35" s="20">
        <v>2</v>
      </c>
      <c r="E35" s="20" t="s">
        <v>13</v>
      </c>
      <c r="F35" s="6" t="s">
        <v>129</v>
      </c>
      <c r="G35" s="22" t="str">
        <f t="shared" si="0"/>
        <v/>
      </c>
      <c r="H35" s="19" t="str">
        <f t="shared" si="1"/>
        <v/>
      </c>
      <c r="I35" s="13" t="str">
        <f t="shared" si="2"/>
        <v/>
      </c>
    </row>
    <row r="36" spans="2:9" ht="15.75" thickBot="1">
      <c r="B36" s="1" t="s">
        <v>71</v>
      </c>
      <c r="C36" s="5" t="s">
        <v>72</v>
      </c>
      <c r="D36" s="20">
        <v>55</v>
      </c>
      <c r="E36" s="20" t="s">
        <v>13</v>
      </c>
      <c r="F36" s="6" t="s">
        <v>129</v>
      </c>
      <c r="G36" s="22" t="str">
        <f t="shared" si="0"/>
        <v/>
      </c>
      <c r="H36" s="19" t="str">
        <f t="shared" si="1"/>
        <v/>
      </c>
      <c r="I36" s="13" t="str">
        <f t="shared" si="2"/>
        <v/>
      </c>
    </row>
    <row r="37" spans="2:9" ht="15.75" thickBot="1">
      <c r="B37" s="1" t="s">
        <v>73</v>
      </c>
      <c r="C37" s="5" t="s">
        <v>74</v>
      </c>
      <c r="D37" s="20">
        <v>150</v>
      </c>
      <c r="E37" s="20" t="s">
        <v>13</v>
      </c>
      <c r="F37" s="6" t="s">
        <v>129</v>
      </c>
      <c r="G37" s="22" t="str">
        <f t="shared" si="0"/>
        <v/>
      </c>
      <c r="H37" s="19" t="str">
        <f t="shared" si="1"/>
        <v/>
      </c>
      <c r="I37" s="13" t="str">
        <f t="shared" si="2"/>
        <v/>
      </c>
    </row>
    <row r="38" spans="2:9" ht="15.75" thickBot="1">
      <c r="B38" s="1" t="s">
        <v>75</v>
      </c>
      <c r="C38" s="5" t="s">
        <v>76</v>
      </c>
      <c r="D38" s="20">
        <v>35</v>
      </c>
      <c r="E38" s="20" t="s">
        <v>13</v>
      </c>
      <c r="F38" s="6" t="s">
        <v>129</v>
      </c>
      <c r="G38" s="22" t="str">
        <f t="shared" si="0"/>
        <v/>
      </c>
      <c r="H38" s="19" t="str">
        <f t="shared" si="1"/>
        <v/>
      </c>
      <c r="I38" s="13" t="str">
        <f t="shared" si="2"/>
        <v/>
      </c>
    </row>
    <row r="39" spans="2:9" ht="15.75" thickBot="1">
      <c r="B39" s="1" t="s">
        <v>77</v>
      </c>
      <c r="C39" s="5" t="s">
        <v>78</v>
      </c>
      <c r="D39" s="20">
        <v>40</v>
      </c>
      <c r="E39" s="20" t="s">
        <v>13</v>
      </c>
      <c r="F39" s="6" t="s">
        <v>129</v>
      </c>
      <c r="G39" s="22" t="str">
        <f t="shared" si="0"/>
        <v/>
      </c>
      <c r="H39" s="19" t="str">
        <f t="shared" si="1"/>
        <v/>
      </c>
      <c r="I39" s="13" t="str">
        <f t="shared" si="2"/>
        <v/>
      </c>
    </row>
    <row r="40" spans="2:9" ht="15.75" thickBot="1">
      <c r="B40" s="1" t="s">
        <v>79</v>
      </c>
      <c r="C40" s="5" t="s">
        <v>80</v>
      </c>
      <c r="D40" s="20">
        <v>70</v>
      </c>
      <c r="E40" s="20" t="s">
        <v>13</v>
      </c>
      <c r="F40" s="6" t="s">
        <v>129</v>
      </c>
      <c r="G40" s="22" t="str">
        <f t="shared" si="0"/>
        <v/>
      </c>
      <c r="H40" s="19" t="str">
        <f t="shared" si="1"/>
        <v/>
      </c>
      <c r="I40" s="13" t="str">
        <f t="shared" si="2"/>
        <v/>
      </c>
    </row>
    <row r="41" spans="2:9" ht="15.75" thickBot="1">
      <c r="B41" s="1" t="s">
        <v>81</v>
      </c>
      <c r="C41" s="5" t="s">
        <v>82</v>
      </c>
      <c r="D41" s="20">
        <v>10</v>
      </c>
      <c r="E41" s="20" t="s">
        <v>13</v>
      </c>
      <c r="F41" s="6" t="s">
        <v>129</v>
      </c>
      <c r="G41" s="22" t="str">
        <f t="shared" si="0"/>
        <v/>
      </c>
      <c r="H41" s="19" t="str">
        <f t="shared" si="1"/>
        <v/>
      </c>
      <c r="I41" s="13" t="str">
        <f t="shared" si="2"/>
        <v/>
      </c>
    </row>
    <row r="42" spans="2:9" ht="15.75" thickBot="1">
      <c r="B42" s="1" t="s">
        <v>83</v>
      </c>
      <c r="C42" s="5" t="s">
        <v>84</v>
      </c>
      <c r="D42" s="20">
        <v>35</v>
      </c>
      <c r="E42" s="20" t="s">
        <v>13</v>
      </c>
      <c r="F42" s="6" t="s">
        <v>129</v>
      </c>
      <c r="G42" s="22" t="str">
        <f t="shared" si="0"/>
        <v/>
      </c>
      <c r="H42" s="19" t="str">
        <f t="shared" si="1"/>
        <v/>
      </c>
      <c r="I42" s="13" t="str">
        <f t="shared" si="2"/>
        <v/>
      </c>
    </row>
    <row r="43" spans="2:9" ht="15.75" thickBot="1">
      <c r="B43" s="1" t="s">
        <v>85</v>
      </c>
      <c r="C43" s="5" t="s">
        <v>86</v>
      </c>
      <c r="D43" s="20">
        <v>5</v>
      </c>
      <c r="E43" s="20" t="s">
        <v>13</v>
      </c>
      <c r="F43" s="6" t="s">
        <v>129</v>
      </c>
      <c r="G43" s="22" t="str">
        <f t="shared" si="0"/>
        <v/>
      </c>
      <c r="H43" s="19" t="str">
        <f t="shared" si="1"/>
        <v/>
      </c>
      <c r="I43" s="13" t="str">
        <f t="shared" si="2"/>
        <v/>
      </c>
    </row>
    <row r="44" spans="2:9" ht="15.75" thickBot="1">
      <c r="B44" s="1" t="s">
        <v>87</v>
      </c>
      <c r="C44" s="5" t="s">
        <v>88</v>
      </c>
      <c r="D44" s="20">
        <v>550</v>
      </c>
      <c r="E44" s="20" t="s">
        <v>13</v>
      </c>
      <c r="F44" s="6" t="s">
        <v>129</v>
      </c>
      <c r="G44" s="22" t="str">
        <f t="shared" si="0"/>
        <v/>
      </c>
      <c r="H44" s="19" t="str">
        <f t="shared" si="1"/>
        <v/>
      </c>
      <c r="I44" s="13" t="str">
        <f t="shared" si="2"/>
        <v/>
      </c>
    </row>
    <row r="45" spans="2:9" ht="15.75" thickBot="1">
      <c r="B45" s="1" t="s">
        <v>89</v>
      </c>
      <c r="C45" s="5" t="s">
        <v>90</v>
      </c>
      <c r="D45" s="20">
        <v>650</v>
      </c>
      <c r="E45" s="20" t="s">
        <v>13</v>
      </c>
      <c r="F45" s="6" t="s">
        <v>129</v>
      </c>
      <c r="G45" s="22" t="str">
        <f t="shared" si="0"/>
        <v/>
      </c>
      <c r="H45" s="19" t="str">
        <f t="shared" si="1"/>
        <v/>
      </c>
      <c r="I45" s="13" t="str">
        <f t="shared" si="2"/>
        <v/>
      </c>
    </row>
    <row r="46" spans="2:9" ht="15.75" thickBot="1">
      <c r="B46" s="24" t="s">
        <v>119</v>
      </c>
      <c r="C46" s="24"/>
      <c r="D46" s="24"/>
      <c r="E46" s="24"/>
      <c r="F46" s="24"/>
      <c r="G46" s="24"/>
      <c r="H46" s="25"/>
      <c r="I46" s="26"/>
    </row>
    <row r="47" spans="2:9" ht="15.75" thickBot="1">
      <c r="B47" s="1" t="s">
        <v>91</v>
      </c>
      <c r="C47" s="5" t="s">
        <v>92</v>
      </c>
      <c r="D47" s="20">
        <v>66</v>
      </c>
      <c r="E47" s="20" t="s">
        <v>13</v>
      </c>
      <c r="F47" s="6" t="s">
        <v>129</v>
      </c>
      <c r="G47" s="22" t="str">
        <f t="shared" si="0"/>
        <v/>
      </c>
      <c r="H47" s="19" t="str">
        <f t="shared" si="1"/>
        <v/>
      </c>
      <c r="I47" s="13" t="str">
        <f t="shared" si="2"/>
        <v/>
      </c>
    </row>
    <row r="48" spans="2:9" ht="15.75" thickBot="1">
      <c r="B48" s="24" t="s">
        <v>118</v>
      </c>
      <c r="C48" s="24"/>
      <c r="D48" s="24"/>
      <c r="E48" s="24"/>
      <c r="F48" s="24"/>
      <c r="G48" s="24"/>
      <c r="H48" s="25"/>
      <c r="I48" s="26"/>
    </row>
    <row r="49" spans="2:9" ht="15.75" thickBot="1">
      <c r="B49" s="20" t="s">
        <v>93</v>
      </c>
      <c r="C49" s="5" t="s">
        <v>94</v>
      </c>
      <c r="D49" s="20">
        <v>4</v>
      </c>
      <c r="E49" s="20" t="s">
        <v>13</v>
      </c>
      <c r="F49" s="6" t="s">
        <v>129</v>
      </c>
      <c r="G49" s="22" t="str">
        <f t="shared" si="0"/>
        <v/>
      </c>
      <c r="H49" s="19" t="str">
        <f t="shared" si="1"/>
        <v/>
      </c>
      <c r="I49" s="13" t="str">
        <f t="shared" si="2"/>
        <v/>
      </c>
    </row>
    <row r="50" spans="2:9" ht="15.75" thickBot="1">
      <c r="B50" s="20" t="s">
        <v>95</v>
      </c>
      <c r="C50" s="5" t="s">
        <v>96</v>
      </c>
      <c r="D50" s="20">
        <v>4</v>
      </c>
      <c r="E50" s="20" t="s">
        <v>13</v>
      </c>
      <c r="F50" s="6" t="s">
        <v>129</v>
      </c>
      <c r="G50" s="22" t="str">
        <f t="shared" si="0"/>
        <v/>
      </c>
      <c r="H50" s="19" t="str">
        <f t="shared" si="1"/>
        <v/>
      </c>
      <c r="I50" s="13" t="str">
        <f t="shared" si="2"/>
        <v/>
      </c>
    </row>
    <row r="51" spans="2:9" ht="15.75" thickBot="1">
      <c r="B51" s="20" t="s">
        <v>97</v>
      </c>
      <c r="C51" s="5" t="s">
        <v>98</v>
      </c>
      <c r="D51" s="20">
        <v>4</v>
      </c>
      <c r="E51" s="20" t="s">
        <v>13</v>
      </c>
      <c r="F51" s="6" t="s">
        <v>129</v>
      </c>
      <c r="G51" s="22" t="str">
        <f t="shared" si="0"/>
        <v/>
      </c>
      <c r="H51" s="19" t="str">
        <f t="shared" si="1"/>
        <v/>
      </c>
      <c r="I51" s="13" t="str">
        <f t="shared" si="2"/>
        <v/>
      </c>
    </row>
    <row r="52" spans="2:9" ht="15.75" thickBot="1">
      <c r="B52" s="20" t="s">
        <v>99</v>
      </c>
      <c r="C52" s="5" t="s">
        <v>100</v>
      </c>
      <c r="D52" s="20">
        <v>17</v>
      </c>
      <c r="E52" s="20" t="s">
        <v>13</v>
      </c>
      <c r="F52" s="6" t="s">
        <v>129</v>
      </c>
      <c r="G52" s="22" t="str">
        <f t="shared" si="0"/>
        <v/>
      </c>
      <c r="H52" s="19" t="str">
        <f t="shared" si="1"/>
        <v/>
      </c>
      <c r="I52" s="13" t="str">
        <f t="shared" si="2"/>
        <v/>
      </c>
    </row>
    <row r="53" spans="2:9" ht="15.75" thickBot="1">
      <c r="B53" s="24" t="s">
        <v>117</v>
      </c>
      <c r="C53" s="24"/>
      <c r="D53" s="24"/>
      <c r="E53" s="24"/>
      <c r="F53" s="24"/>
      <c r="G53" s="24"/>
      <c r="H53" s="25"/>
      <c r="I53" s="26"/>
    </row>
    <row r="54" spans="2:9" ht="15.75" thickBot="1">
      <c r="B54" s="20" t="s">
        <v>101</v>
      </c>
      <c r="C54" s="5" t="s">
        <v>102</v>
      </c>
      <c r="D54" s="20">
        <v>4</v>
      </c>
      <c r="E54" s="20" t="s">
        <v>13</v>
      </c>
      <c r="F54" s="6" t="s">
        <v>129</v>
      </c>
      <c r="G54" s="22" t="str">
        <f aca="true" t="shared" si="3" ref="G54:G57">_xlfn.IFERROR(F54*D54,"")</f>
        <v/>
      </c>
      <c r="H54" s="19" t="str">
        <f aca="true" t="shared" si="4" ref="H54:H57">_xlfn.IFERROR(F54*$G$68,"")</f>
        <v/>
      </c>
      <c r="I54" s="13" t="str">
        <f aca="true" t="shared" si="5" ref="I54:I57">_xlfn.IFERROR(H54*D54,"")</f>
        <v/>
      </c>
    </row>
    <row r="55" spans="2:9" ht="15.75" thickBot="1">
      <c r="B55" s="20" t="s">
        <v>103</v>
      </c>
      <c r="C55" s="5" t="s">
        <v>104</v>
      </c>
      <c r="D55" s="20">
        <v>4</v>
      </c>
      <c r="E55" s="20" t="s">
        <v>13</v>
      </c>
      <c r="F55" s="6" t="s">
        <v>129</v>
      </c>
      <c r="G55" s="22" t="str">
        <f t="shared" si="3"/>
        <v/>
      </c>
      <c r="H55" s="19" t="str">
        <f t="shared" si="4"/>
        <v/>
      </c>
      <c r="I55" s="13" t="str">
        <f t="shared" si="5"/>
        <v/>
      </c>
    </row>
    <row r="56" spans="2:9" ht="15.75" thickBot="1">
      <c r="B56" s="20" t="s">
        <v>105</v>
      </c>
      <c r="C56" s="5" t="s">
        <v>106</v>
      </c>
      <c r="D56" s="20">
        <v>4</v>
      </c>
      <c r="E56" s="20" t="s">
        <v>13</v>
      </c>
      <c r="F56" s="6" t="s">
        <v>129</v>
      </c>
      <c r="G56" s="22" t="str">
        <f t="shared" si="3"/>
        <v/>
      </c>
      <c r="H56" s="19" t="str">
        <f t="shared" si="4"/>
        <v/>
      </c>
      <c r="I56" s="13" t="str">
        <f t="shared" si="5"/>
        <v/>
      </c>
    </row>
    <row r="57" spans="2:9" ht="15.75" thickBot="1">
      <c r="B57" s="20" t="s">
        <v>107</v>
      </c>
      <c r="C57" s="5" t="s">
        <v>108</v>
      </c>
      <c r="D57" s="20">
        <v>25</v>
      </c>
      <c r="E57" s="20" t="s">
        <v>13</v>
      </c>
      <c r="F57" s="6" t="s">
        <v>129</v>
      </c>
      <c r="G57" s="22" t="str">
        <f t="shared" si="3"/>
        <v/>
      </c>
      <c r="H57" s="19" t="str">
        <f t="shared" si="4"/>
        <v/>
      </c>
      <c r="I57" s="13" t="str">
        <f t="shared" si="5"/>
        <v/>
      </c>
    </row>
    <row r="58" spans="2:9" ht="15.75" thickBot="1">
      <c r="B58" s="24" t="s">
        <v>116</v>
      </c>
      <c r="C58" s="24"/>
      <c r="D58" s="24"/>
      <c r="E58" s="24"/>
      <c r="F58" s="24"/>
      <c r="G58" s="24"/>
      <c r="H58" s="25"/>
      <c r="I58" s="26"/>
    </row>
    <row r="59" spans="2:9" ht="15.75" thickBot="1">
      <c r="B59" s="1" t="s">
        <v>109</v>
      </c>
      <c r="C59" s="7" t="s">
        <v>8</v>
      </c>
      <c r="D59" s="1">
        <v>50</v>
      </c>
      <c r="E59" s="1" t="s">
        <v>122</v>
      </c>
      <c r="F59" s="6" t="s">
        <v>129</v>
      </c>
      <c r="G59" s="22" t="str">
        <f aca="true" t="shared" si="6" ref="G59:G64">_xlfn.IFERROR(F59*D59,"")</f>
        <v/>
      </c>
      <c r="H59" s="19" t="str">
        <f aca="true" t="shared" si="7" ref="H59:H64">_xlfn.IFERROR(F59*$G$68,"")</f>
        <v/>
      </c>
      <c r="I59" s="13" t="str">
        <f aca="true" t="shared" si="8" ref="I59:I64">_xlfn.IFERROR(H59*D59,"")</f>
        <v/>
      </c>
    </row>
    <row r="60" spans="2:9" ht="15.75" thickBot="1">
      <c r="B60" s="1" t="s">
        <v>110</v>
      </c>
      <c r="C60" s="7" t="s">
        <v>9</v>
      </c>
      <c r="D60" s="1">
        <v>500</v>
      </c>
      <c r="E60" s="1" t="s">
        <v>122</v>
      </c>
      <c r="F60" s="6" t="s">
        <v>129</v>
      </c>
      <c r="G60" s="22" t="str">
        <f t="shared" si="6"/>
        <v/>
      </c>
      <c r="H60" s="19" t="str">
        <f t="shared" si="7"/>
        <v/>
      </c>
      <c r="I60" s="13" t="str">
        <f t="shared" si="8"/>
        <v/>
      </c>
    </row>
    <row r="61" spans="2:9" ht="15.75" thickBot="1">
      <c r="B61" s="1" t="s">
        <v>111</v>
      </c>
      <c r="C61" s="7" t="s">
        <v>10</v>
      </c>
      <c r="D61" s="1">
        <v>500</v>
      </c>
      <c r="E61" s="1" t="s">
        <v>122</v>
      </c>
      <c r="F61" s="6" t="s">
        <v>129</v>
      </c>
      <c r="G61" s="22" t="str">
        <f t="shared" si="6"/>
        <v/>
      </c>
      <c r="H61" s="19" t="str">
        <f t="shared" si="7"/>
        <v/>
      </c>
      <c r="I61" s="13" t="str">
        <f t="shared" si="8"/>
        <v/>
      </c>
    </row>
    <row r="62" spans="2:9" ht="15.75" thickBot="1">
      <c r="B62" s="1" t="s">
        <v>112</v>
      </c>
      <c r="C62" s="7" t="s">
        <v>11</v>
      </c>
      <c r="D62" s="1">
        <v>100</v>
      </c>
      <c r="E62" s="1" t="s">
        <v>122</v>
      </c>
      <c r="F62" s="6" t="s">
        <v>129</v>
      </c>
      <c r="G62" s="22" t="str">
        <f t="shared" si="6"/>
        <v/>
      </c>
      <c r="H62" s="19" t="str">
        <f t="shared" si="7"/>
        <v/>
      </c>
      <c r="I62" s="13" t="str">
        <f t="shared" si="8"/>
        <v/>
      </c>
    </row>
    <row r="63" spans="2:9" ht="15.75" thickBot="1">
      <c r="B63" s="1" t="s">
        <v>113</v>
      </c>
      <c r="C63" s="7" t="s">
        <v>12</v>
      </c>
      <c r="D63" s="1">
        <v>2000</v>
      </c>
      <c r="E63" s="1" t="s">
        <v>123</v>
      </c>
      <c r="F63" s="6" t="s">
        <v>129</v>
      </c>
      <c r="G63" s="22" t="str">
        <f t="shared" si="6"/>
        <v/>
      </c>
      <c r="H63" s="19" t="str">
        <f t="shared" si="7"/>
        <v/>
      </c>
      <c r="I63" s="13" t="str">
        <f t="shared" si="8"/>
        <v/>
      </c>
    </row>
    <row r="64" spans="2:9" ht="15.75" thickBot="1">
      <c r="B64" s="1" t="s">
        <v>114</v>
      </c>
      <c r="C64" s="7" t="s">
        <v>115</v>
      </c>
      <c r="D64" s="1">
        <v>100</v>
      </c>
      <c r="E64" s="1" t="s">
        <v>13</v>
      </c>
      <c r="F64" s="6" t="s">
        <v>129</v>
      </c>
      <c r="G64" s="22" t="str">
        <f t="shared" si="6"/>
        <v/>
      </c>
      <c r="H64" s="19" t="str">
        <f t="shared" si="7"/>
        <v/>
      </c>
      <c r="I64" s="15" t="str">
        <f t="shared" si="8"/>
        <v/>
      </c>
    </row>
    <row r="65" spans="2:9" ht="15.75" thickBot="1">
      <c r="B65" s="27" t="s">
        <v>131</v>
      </c>
      <c r="C65" s="27"/>
      <c r="D65" s="27"/>
      <c r="E65" s="27"/>
      <c r="F65" s="27"/>
      <c r="G65" s="23">
        <f>SUM(G4:G45,G47,G49:G52,G54:G57,G59:G64)</f>
        <v>0</v>
      </c>
      <c r="I65" s="18">
        <f>SUM(I3:I45,I47,I49:I52,I54:I57,I59:I64)</f>
        <v>0</v>
      </c>
    </row>
    <row r="66" ht="15.75" thickBot="1">
      <c r="B66" s="2"/>
    </row>
    <row r="67" spans="2:7" ht="16.5" thickBot="1">
      <c r="B67" s="28" t="s">
        <v>130</v>
      </c>
      <c r="C67" s="28"/>
      <c r="D67" s="28"/>
      <c r="E67" s="28"/>
      <c r="F67" s="28"/>
      <c r="G67" s="14"/>
    </row>
    <row r="68" spans="2:7" ht="15.75" thickBot="1">
      <c r="B68" s="29" t="s">
        <v>126</v>
      </c>
      <c r="C68" s="30"/>
      <c r="D68" s="30"/>
      <c r="E68" s="30"/>
      <c r="F68" s="31"/>
      <c r="G68" s="21" t="str">
        <f>_xlfn.IFERROR(G67/G65,"")</f>
        <v/>
      </c>
    </row>
    <row r="69" ht="15">
      <c r="G69" s="3"/>
    </row>
    <row r="70" ht="15">
      <c r="G70" s="3"/>
    </row>
  </sheetData>
  <mergeCells count="11">
    <mergeCell ref="B58:G58"/>
    <mergeCell ref="H58:I58"/>
    <mergeCell ref="B65:F65"/>
    <mergeCell ref="B67:F67"/>
    <mergeCell ref="B68:F68"/>
    <mergeCell ref="B46:G46"/>
    <mergeCell ref="H46:I46"/>
    <mergeCell ref="B48:G48"/>
    <mergeCell ref="H48:I48"/>
    <mergeCell ref="B53:G53"/>
    <mergeCell ref="H53:I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Kumičáková, Ľudmila</dc:creator>
  <cp:keywords/>
  <dc:description/>
  <cp:lastModifiedBy>Sochor, Tomáš</cp:lastModifiedBy>
  <cp:lastPrinted>2022-02-23T13:48:49Z</cp:lastPrinted>
  <dcterms:created xsi:type="dcterms:W3CDTF">2022-02-23T12:42:02Z</dcterms:created>
  <dcterms:modified xsi:type="dcterms:W3CDTF">2022-03-03T12:12:38Z</dcterms:modified>
  <cp:category/>
  <cp:version/>
  <cp:contentType/>
  <cp:contentStatus/>
</cp:coreProperties>
</file>