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19179\Desktop\Eon\012_SK_AlFe_lana\06_ZD\Zadavaci_dokumentace_final_6_2022\Priloha_4_Modelovy_pripad_pro_zpracovani_nabidkove_ceny\"/>
    </mc:Choice>
  </mc:AlternateContent>
  <xr:revisionPtr revIDLastSave="0" documentId="13_ncr:1_{5D3659DB-20A1-4D2D-AEFD-7CD49552A0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Část 2 VZ" sheetId="3" r:id="rId1"/>
  </sheets>
  <definedNames>
    <definedName name="_xlnm.Print_Area" localSheetId="0">'Část 2 VZ'!$B$1:$J$19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3" l="1"/>
  <c r="I10" i="3"/>
  <c r="I11" i="3"/>
  <c r="I12" i="3"/>
  <c r="I13" i="3"/>
  <c r="I14" i="3"/>
  <c r="I15" i="3"/>
  <c r="I16" i="3"/>
  <c r="I8" i="3"/>
  <c r="F16" i="3" l="1"/>
  <c r="F15" i="3"/>
  <c r="F14" i="3"/>
  <c r="F13" i="3"/>
  <c r="F12" i="3"/>
  <c r="F11" i="3"/>
  <c r="F10" i="3"/>
  <c r="F9" i="3"/>
  <c r="F8" i="3"/>
  <c r="I17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Hallová, Eliška</author>
    <author>tc={B5C98E6F-A04C-44BE-BB4E-B1122483E69B}</author>
  </authors>
  <commentList>
    <comment ref="E7" authorId="0" shapeId="0" xr:uid="{D9432382-670A-4C41-91C1-C39D2374868C}">
      <text>
        <r>
          <rPr>
            <b/>
            <sz val="9"/>
            <color indexed="81"/>
            <rFont val="Tahoma"/>
            <family val="2"/>
            <charset val="238"/>
          </rPr>
          <t>Hallová, Eliška:</t>
        </r>
        <r>
          <rPr>
            <sz val="9"/>
            <color indexed="81"/>
            <rFont val="Tahoma"/>
            <family val="2"/>
            <charset val="238"/>
          </rPr>
          <t xml:space="preserve">
Paní Vránová, je nutné upravit v souladu s přílohou číslo 1 - mám uvést z přílohy č. 1 sloupec Obsah Al a doplnit hodnoty?
</t>
        </r>
      </text>
    </comment>
    <comment ref="F7" authorId="1" shapeId="0" xr:uid="{B5C98E6F-A04C-44BE-BB4E-B1122483E69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Paní Vránová, v příloze č. 1 máme uvedeno předpokládané množství v metrech, viz sloupec D. Mohu sloupec F odstranit?</t>
      </text>
    </comment>
  </commentList>
</comments>
</file>

<file path=xl/sharedStrings.xml><?xml version="1.0" encoding="utf-8"?>
<sst xmlns="http://schemas.openxmlformats.org/spreadsheetml/2006/main" count="26" uniqueCount="26">
  <si>
    <t xml:space="preserve">Název položky </t>
  </si>
  <si>
    <t>Číslo položky</t>
  </si>
  <si>
    <t xml:space="preserve">Část veřejné zakázky: </t>
  </si>
  <si>
    <t>Faktor m/kg</t>
  </si>
  <si>
    <t>Celková nabídková cena [EUR bez DPH] (bude zároveň uvedena v Krycím listu - příloha č. 1 Zadávací dokumentace)</t>
  </si>
  <si>
    <t>Predikované odběrné množství [m]</t>
  </si>
  <si>
    <t>Celková dutá cena predikovaného množství [EUR bez DPH]</t>
  </si>
  <si>
    <t>Část B - Lana AlFe a AL3 pro vedení VN, VVN</t>
  </si>
  <si>
    <t>Název veřejné zakázky: Dodávky vodičů venkovního elektrického vedení - Lana typů AlFe a AL3</t>
  </si>
  <si>
    <t>Účastník vyplní pouze žlutě podbarvená pole</t>
  </si>
  <si>
    <t>Příloha č. 4 Modelový případ pro zpracování nabídkové ceny</t>
  </si>
  <si>
    <t>Lano 184-AL1/30-ST1A</t>
  </si>
  <si>
    <t>Lano 243-AL1/39-ST1A</t>
  </si>
  <si>
    <t>Lano 362-AL1/59-ST1A</t>
  </si>
  <si>
    <t>Lano 434-AL1/56-ST1A</t>
  </si>
  <si>
    <t>Lano 122-AL1/71-ST1A</t>
  </si>
  <si>
    <t>Lano 143-AL1/25-ST1A</t>
  </si>
  <si>
    <t>Lano 299-AL3</t>
  </si>
  <si>
    <t>Lano 243-AL3</t>
  </si>
  <si>
    <t>Lano 182-AL3</t>
  </si>
  <si>
    <t>Dutá cena [EUR bez DPH/1000 kg]</t>
  </si>
  <si>
    <t>ROD Premie [EUR bez DPH/1000 kg]*</t>
  </si>
  <si>
    <t>Predikované odběrné množství [kg]**</t>
  </si>
  <si>
    <t>** Pro zpracování nabídkové ceny  je uvažováno množství v kg. Jednotková/konečná cena bude vypočítávána dle stanovených pravidel uvedených v příloze 1 návrhu rámcové dohody.</t>
  </si>
  <si>
    <t>Dutá cena = dutá cena v € za 1000kg, tj. cena lana bez započítání ceny obsahu AL + započítání ROD prémie (DC je rovněž nabídkovou cenou pro účely výběru nejvhodnější nabídky)</t>
  </si>
  <si>
    <t>* ROD Premie je zde v sloupci "G" uvedena informativně, Dutá cena uvedená v sloupci "H" musí být uvedena včetně této premie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</si>
</sst>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/>
    <xf numFmtId="0" fontId="2" fillId="0" borderId="0" xfId="0" applyFont="1"/>
    <xf numFmtId="0" fontId="3" fillId="3" borderId="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0" borderId="0" xfId="0" applyFont="1" applyFill="1" applyBorder="1" applyAlignment="1">
      <alignment horizontal="center"/>
    </xf>
    <xf numFmtId="0" fontId="2" fillId="5" borderId="4" xfId="0" applyFont="1" applyFill="1" applyBorder="1" applyProtection="1">
      <protection locked="0"/>
    </xf>
    <xf numFmtId="0" fontId="0" fillId="5" borderId="0" xfId="0" applyFill="1"/>
    <xf numFmtId="0" fontId="2" fillId="5" borderId="0" xfId="0" applyFont="1" applyFill="1"/>
    <xf numFmtId="0" fontId="2" fillId="0" borderId="0" xfId="0" applyFont="1" applyFill="1"/>
    <xf numFmtId="0" fontId="2" fillId="5" borderId="1" xfId="0" applyFont="1" applyFill="1" applyBorder="1" applyProtection="1">
      <protection locked="0"/>
    </xf>
    <xf numFmtId="0" fontId="0" fillId="0" borderId="9" xfId="0" applyBorder="1"/>
    <xf numFmtId="0" fontId="0" fillId="0" borderId="5" xfId="0" applyBorder="1"/>
    <xf numFmtId="0" fontId="0" fillId="0" borderId="6" xfId="0" applyBorder="1"/>
    <xf numFmtId="0" fontId="2" fillId="2" borderId="2" xfId="0" applyFont="1" applyFill="1" applyBorder="1" applyAlignment="1">
      <alignment wrapText="1"/>
    </xf>
    <xf numFmtId="164" fontId="0" fillId="6" borderId="10" xfId="0" applyNumberFormat="1" applyFill="1" applyBorder="1" applyAlignment="1">
      <alignment vertical="top"/>
    </xf>
    <xf numFmtId="3" fontId="2" fillId="5" borderId="4" xfId="0" applyNumberFormat="1" applyFont="1" applyFill="1" applyBorder="1" applyProtection="1">
      <protection locked="0"/>
    </xf>
    <xf numFmtId="3" fontId="0" fillId="6" borderId="10" xfId="0" applyNumberFormat="1" applyFill="1" applyBorder="1" applyAlignment="1">
      <alignment vertical="top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/>
    </xf>
    <xf numFmtId="164" fontId="0" fillId="6" borderId="12" xfId="0" applyNumberFormat="1" applyFill="1" applyBorder="1" applyAlignment="1">
      <alignment vertical="top"/>
    </xf>
    <xf numFmtId="3" fontId="0" fillId="6" borderId="12" xfId="0" applyNumberFormat="1" applyFill="1" applyBorder="1" applyAlignment="1">
      <alignment vertical="top"/>
    </xf>
    <xf numFmtId="0" fontId="2" fillId="5" borderId="13" xfId="0" applyFont="1" applyFill="1" applyBorder="1" applyProtection="1">
      <protection locked="0"/>
    </xf>
    <xf numFmtId="3" fontId="2" fillId="5" borderId="13" xfId="0" applyNumberFormat="1" applyFont="1" applyFill="1" applyBorder="1" applyProtection="1">
      <protection locked="0"/>
    </xf>
    <xf numFmtId="0" fontId="2" fillId="5" borderId="14" xfId="0" applyFont="1" applyFill="1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3" fillId="3" borderId="16" xfId="0" applyFont="1" applyFill="1" applyBorder="1" applyAlignment="1">
      <alignment horizontal="center"/>
    </xf>
    <xf numFmtId="164" fontId="0" fillId="6" borderId="17" xfId="0" applyNumberFormat="1" applyFill="1" applyBorder="1" applyAlignment="1">
      <alignment vertical="top"/>
    </xf>
    <xf numFmtId="3" fontId="0" fillId="6" borderId="17" xfId="0" applyNumberFormat="1" applyFill="1" applyBorder="1" applyAlignment="1">
      <alignment vertical="top"/>
    </xf>
    <xf numFmtId="0" fontId="2" fillId="5" borderId="18" xfId="0" applyFont="1" applyFill="1" applyBorder="1" applyProtection="1">
      <protection locked="0"/>
    </xf>
    <xf numFmtId="3" fontId="2" fillId="5" borderId="18" xfId="0" applyNumberFormat="1" applyFont="1" applyFill="1" applyBorder="1" applyProtection="1">
      <protection locked="0"/>
    </xf>
    <xf numFmtId="0" fontId="2" fillId="5" borderId="19" xfId="0" applyFont="1" applyFill="1" applyBorder="1" applyProtection="1">
      <protection locked="0"/>
    </xf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2" fillId="0" borderId="20" xfId="0" applyFont="1" applyBorder="1" applyAlignment="1">
      <alignment horizontal="left" vertical="center"/>
    </xf>
    <xf numFmtId="0" fontId="1" fillId="4" borderId="0" xfId="0" applyFont="1" applyFill="1" applyBorder="1" applyAlignment="1">
      <alignment horizontal="center" vertical="center" shrinkToFi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allová, Eliška" id="{E0DE73AE-253F-4768-93C9-1CECEADFAFEA}" userId="S::E19179@eon.com::b7f54a0a-caa5-4107-ad7e-de71c277e34e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7" dT="2022-06-24T10:45:39.39" personId="{E0DE73AE-253F-4768-93C9-1CECEADFAFEA}" id="{B5C98E6F-A04C-44BE-BB4E-B1122483E69B}">
    <text>Paní Vránová, v příloze č. 1 máme uvedeno předpokládané množství v metrech, viz sloupec D. Mohu sloupec F odstranit?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2"/>
  <sheetViews>
    <sheetView tabSelected="1" workbookViewId="0">
      <selection activeCell="B20" sqref="B20:I20"/>
    </sheetView>
  </sheetViews>
  <sheetFormatPr defaultRowHeight="15" x14ac:dyDescent="0.25"/>
  <cols>
    <col min="2" max="2" width="13.28515625" customWidth="1"/>
    <col min="3" max="3" width="55.28515625" customWidth="1"/>
    <col min="4" max="4" width="15.7109375" customWidth="1"/>
    <col min="5" max="7" width="15.7109375" style="1" customWidth="1"/>
    <col min="8" max="8" width="16.7109375" customWidth="1"/>
    <col min="9" max="9" width="15.7109375" customWidth="1"/>
  </cols>
  <sheetData>
    <row r="1" spans="2:9" ht="21" x14ac:dyDescent="0.25">
      <c r="B1" s="37" t="s">
        <v>10</v>
      </c>
      <c r="C1" s="37"/>
      <c r="D1" s="37"/>
      <c r="E1" s="37"/>
      <c r="F1" s="37"/>
      <c r="G1" s="37"/>
      <c r="H1" s="37"/>
      <c r="I1" s="37"/>
    </row>
    <row r="2" spans="2:9" ht="21.75" thickBot="1" x14ac:dyDescent="0.4">
      <c r="B2" s="4"/>
      <c r="C2" s="4"/>
      <c r="D2" s="4"/>
      <c r="E2" s="4"/>
      <c r="F2" s="4"/>
      <c r="G2" s="4"/>
      <c r="H2" s="4"/>
      <c r="I2" s="4"/>
    </row>
    <row r="3" spans="2:9" ht="15.75" thickBot="1" x14ac:dyDescent="0.3">
      <c r="B3" s="41" t="s">
        <v>8</v>
      </c>
      <c r="C3" s="42"/>
      <c r="D3" s="42"/>
      <c r="E3" s="42"/>
      <c r="F3" s="42"/>
      <c r="G3" s="42"/>
      <c r="H3" s="42"/>
      <c r="I3" s="43"/>
    </row>
    <row r="4" spans="2:9" ht="15.75" thickBot="1" x14ac:dyDescent="0.3">
      <c r="B4" s="2"/>
      <c r="C4" s="2"/>
      <c r="D4" s="2"/>
      <c r="E4" s="2"/>
      <c r="F4" s="2"/>
      <c r="G4" s="2"/>
      <c r="H4" s="2"/>
      <c r="I4" s="2"/>
    </row>
    <row r="5" spans="2:9" ht="27" thickBot="1" x14ac:dyDescent="0.3">
      <c r="B5" s="16" t="s">
        <v>2</v>
      </c>
      <c r="C5" s="6" t="s">
        <v>7</v>
      </c>
      <c r="D5" s="7"/>
      <c r="E5" s="7"/>
      <c r="F5" s="7"/>
      <c r="G5" s="7"/>
      <c r="H5" s="7"/>
      <c r="I5" s="11"/>
    </row>
    <row r="6" spans="2:9" ht="15.75" thickBot="1" x14ac:dyDescent="0.3">
      <c r="B6" s="9" t="s">
        <v>9</v>
      </c>
      <c r="C6" s="10"/>
      <c r="D6" s="2"/>
      <c r="E6" s="2"/>
      <c r="F6" s="2"/>
      <c r="G6" s="2"/>
      <c r="H6" s="2"/>
      <c r="I6" s="11"/>
    </row>
    <row r="7" spans="2:9" ht="64.5" thickBot="1" x14ac:dyDescent="0.3">
      <c r="B7" s="5" t="s">
        <v>1</v>
      </c>
      <c r="C7" s="5" t="s">
        <v>0</v>
      </c>
      <c r="D7" s="20" t="s">
        <v>5</v>
      </c>
      <c r="E7" s="20" t="s">
        <v>3</v>
      </c>
      <c r="F7" s="20" t="s">
        <v>22</v>
      </c>
      <c r="G7" s="20" t="s">
        <v>21</v>
      </c>
      <c r="H7" s="20" t="s">
        <v>20</v>
      </c>
      <c r="I7" s="20" t="s">
        <v>6</v>
      </c>
    </row>
    <row r="8" spans="2:9" x14ac:dyDescent="0.25">
      <c r="B8" s="21">
        <v>1</v>
      </c>
      <c r="C8" s="13" t="s">
        <v>11</v>
      </c>
      <c r="D8" s="22">
        <v>550000</v>
      </c>
      <c r="E8" s="22">
        <v>1.339</v>
      </c>
      <c r="F8" s="23">
        <f>D8/E8</f>
        <v>410754.2942494399</v>
      </c>
      <c r="G8" s="24"/>
      <c r="H8" s="25"/>
      <c r="I8" s="26">
        <f>F8*(H8/1000)</f>
        <v>0</v>
      </c>
    </row>
    <row r="9" spans="2:9" x14ac:dyDescent="0.25">
      <c r="B9" s="3">
        <v>2</v>
      </c>
      <c r="C9" s="14" t="s">
        <v>12</v>
      </c>
      <c r="D9" s="17">
        <v>1700000</v>
      </c>
      <c r="E9" s="17">
        <v>1.012</v>
      </c>
      <c r="F9" s="19">
        <f t="shared" ref="F9:F16" si="0">D9/E9</f>
        <v>1679841.8972332017</v>
      </c>
      <c r="G9" s="8"/>
      <c r="H9" s="18"/>
      <c r="I9" s="27">
        <f t="shared" ref="I9:I16" si="1">F9*(H9/1000)</f>
        <v>0</v>
      </c>
    </row>
    <row r="10" spans="2:9" x14ac:dyDescent="0.25">
      <c r="B10" s="3">
        <v>3</v>
      </c>
      <c r="C10" s="14" t="s">
        <v>13</v>
      </c>
      <c r="D10" s="17">
        <v>100000</v>
      </c>
      <c r="E10" s="17">
        <v>0.67800000000000005</v>
      </c>
      <c r="F10" s="19">
        <f t="shared" si="0"/>
        <v>147492.62536873156</v>
      </c>
      <c r="G10" s="8"/>
      <c r="H10" s="18"/>
      <c r="I10" s="27">
        <f t="shared" si="1"/>
        <v>0</v>
      </c>
    </row>
    <row r="11" spans="2:9" x14ac:dyDescent="0.25">
      <c r="B11" s="3">
        <v>4</v>
      </c>
      <c r="C11" s="14" t="s">
        <v>14</v>
      </c>
      <c r="D11" s="17">
        <v>50000</v>
      </c>
      <c r="E11" s="17">
        <v>0.60499999999999998</v>
      </c>
      <c r="F11" s="19">
        <f t="shared" si="0"/>
        <v>82644.628099173555</v>
      </c>
      <c r="G11" s="8"/>
      <c r="H11" s="18"/>
      <c r="I11" s="27">
        <f t="shared" si="1"/>
        <v>0</v>
      </c>
    </row>
    <row r="12" spans="2:9" s="1" customFormat="1" x14ac:dyDescent="0.25">
      <c r="B12" s="3">
        <v>5</v>
      </c>
      <c r="C12" s="14" t="s">
        <v>15</v>
      </c>
      <c r="D12" s="17">
        <v>50000</v>
      </c>
      <c r="E12" s="17">
        <v>1.1120000000000001</v>
      </c>
      <c r="F12" s="19">
        <f t="shared" si="0"/>
        <v>44964.028776978412</v>
      </c>
      <c r="G12" s="8"/>
      <c r="H12" s="18"/>
      <c r="I12" s="27">
        <f t="shared" si="1"/>
        <v>0</v>
      </c>
    </row>
    <row r="13" spans="2:9" s="1" customFormat="1" x14ac:dyDescent="0.25">
      <c r="B13" s="3">
        <v>6</v>
      </c>
      <c r="C13" s="14" t="s">
        <v>16</v>
      </c>
      <c r="D13" s="17">
        <v>50000</v>
      </c>
      <c r="E13" s="17">
        <v>1.6970000000000001</v>
      </c>
      <c r="F13" s="19">
        <f t="shared" si="0"/>
        <v>29463.759575721862</v>
      </c>
      <c r="G13" s="8"/>
      <c r="H13" s="18"/>
      <c r="I13" s="27">
        <f t="shared" si="1"/>
        <v>0</v>
      </c>
    </row>
    <row r="14" spans="2:9" s="1" customFormat="1" x14ac:dyDescent="0.25">
      <c r="B14" s="3">
        <v>7</v>
      </c>
      <c r="C14" s="14" t="s">
        <v>17</v>
      </c>
      <c r="D14" s="17">
        <v>50000</v>
      </c>
      <c r="E14" s="17">
        <v>1.208</v>
      </c>
      <c r="F14" s="19">
        <f t="shared" si="0"/>
        <v>41390.72847682119</v>
      </c>
      <c r="G14" s="8"/>
      <c r="H14" s="18"/>
      <c r="I14" s="27">
        <f t="shared" si="1"/>
        <v>0</v>
      </c>
    </row>
    <row r="15" spans="2:9" s="1" customFormat="1" x14ac:dyDescent="0.25">
      <c r="B15" s="3">
        <v>8</v>
      </c>
      <c r="C15" s="14" t="s">
        <v>18</v>
      </c>
      <c r="D15" s="17">
        <v>100000</v>
      </c>
      <c r="E15" s="17">
        <v>1.492</v>
      </c>
      <c r="F15" s="19">
        <f t="shared" si="0"/>
        <v>67024.12868632708</v>
      </c>
      <c r="G15" s="8"/>
      <c r="H15" s="18"/>
      <c r="I15" s="27">
        <f t="shared" si="1"/>
        <v>0</v>
      </c>
    </row>
    <row r="16" spans="2:9" ht="15.75" thickBot="1" x14ac:dyDescent="0.3">
      <c r="B16" s="28">
        <v>9</v>
      </c>
      <c r="C16" s="15" t="s">
        <v>19</v>
      </c>
      <c r="D16" s="29">
        <v>75000</v>
      </c>
      <c r="E16" s="29">
        <v>1.9990000000000001</v>
      </c>
      <c r="F16" s="30">
        <f t="shared" si="0"/>
        <v>37518.759379689844</v>
      </c>
      <c r="G16" s="31"/>
      <c r="H16" s="32"/>
      <c r="I16" s="33">
        <f t="shared" si="1"/>
        <v>0</v>
      </c>
    </row>
    <row r="17" spans="2:11" ht="30.75" customHeight="1" thickBot="1" x14ac:dyDescent="0.3">
      <c r="B17" s="38" t="s">
        <v>4</v>
      </c>
      <c r="C17" s="39"/>
      <c r="D17" s="40"/>
      <c r="E17" s="40"/>
      <c r="F17" s="40"/>
      <c r="G17" s="40"/>
      <c r="H17" s="40"/>
      <c r="I17" s="12">
        <f>SUM(I8:I16)</f>
        <v>0</v>
      </c>
    </row>
    <row r="18" spans="2:11" x14ac:dyDescent="0.25">
      <c r="B18" s="36" t="s">
        <v>25</v>
      </c>
      <c r="C18" s="36"/>
      <c r="D18" s="36"/>
      <c r="E18" s="36"/>
      <c r="F18" s="36"/>
      <c r="G18" s="36"/>
      <c r="H18" s="36"/>
      <c r="I18" s="36"/>
      <c r="J18" s="1"/>
      <c r="K18" s="1"/>
    </row>
    <row r="19" spans="2:11" ht="12.75" customHeight="1" x14ac:dyDescent="0.25">
      <c r="B19" s="2"/>
      <c r="C19" s="2"/>
      <c r="D19" s="2"/>
      <c r="E19" s="2"/>
      <c r="F19" s="2"/>
      <c r="G19" s="2"/>
      <c r="H19" s="1"/>
      <c r="I19" s="1"/>
      <c r="J19" s="1"/>
      <c r="K19" s="1"/>
    </row>
    <row r="20" spans="2:11" ht="15" customHeight="1" x14ac:dyDescent="0.25">
      <c r="B20" s="44" t="s">
        <v>24</v>
      </c>
      <c r="C20" s="44"/>
      <c r="D20" s="44"/>
      <c r="E20" s="44"/>
      <c r="F20" s="44"/>
      <c r="G20" s="44"/>
      <c r="H20" s="44"/>
      <c r="I20" s="44"/>
      <c r="J20" s="34"/>
      <c r="K20" s="34"/>
    </row>
    <row r="22" spans="2:11" x14ac:dyDescent="0.25">
      <c r="B22" s="35" t="s">
        <v>23</v>
      </c>
      <c r="C22" s="35"/>
      <c r="D22" s="35"/>
      <c r="E22" s="35"/>
      <c r="F22" s="35"/>
      <c r="G22" s="35"/>
      <c r="H22" s="35"/>
      <c r="I22" s="35"/>
    </row>
  </sheetData>
  <mergeCells count="7">
    <mergeCell ref="B22:I22"/>
    <mergeCell ref="B18:I18"/>
    <mergeCell ref="B1:I1"/>
    <mergeCell ref="B17:C17"/>
    <mergeCell ref="D17:H17"/>
    <mergeCell ref="B3:I3"/>
    <mergeCell ref="B20:I20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2 VZ</vt:lpstr>
      <vt:lpstr>'Část 2 VZ'!Oblast_tisku</vt:lpstr>
    </vt:vector>
  </TitlesOfParts>
  <Company>EON-IT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S40615</dc:creator>
  <cp:lastModifiedBy>Hallová, Eliška</cp:lastModifiedBy>
  <cp:lastPrinted>2017-11-21T13:45:50Z</cp:lastPrinted>
  <dcterms:created xsi:type="dcterms:W3CDTF">2017-05-24T08:46:17Z</dcterms:created>
  <dcterms:modified xsi:type="dcterms:W3CDTF">2022-06-30T06:18:22Z</dcterms:modified>
</cp:coreProperties>
</file>