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defaultThemeVersion="124226"/>
  <bookViews>
    <workbookView xWindow="65428" yWindow="65428" windowWidth="23256" windowHeight="12576" activeTab="2"/>
  </bookViews>
  <sheets>
    <sheet name="Nab list cena 95%" sheetId="5" r:id="rId1"/>
    <sheet name="Nab list Návštěvy OM 5%" sheetId="19" r:id="rId2"/>
    <sheet name="Výkony_báze_počty" sheetId="20" r:id="rId3"/>
    <sheet name="List1" sheetId="4" state="hidden" r:id="rId4"/>
  </sheets>
  <definedNames>
    <definedName name="_Ref102987815" localSheetId="0">'Nab list cena 95%'!$B$34</definedName>
    <definedName name="_xlnm.Print_Area" localSheetId="0">'Nab list cena 95%'!$A$1:$D$34</definedName>
    <definedName name="_xlnm.Print_Area" localSheetId="1">'Nab list Návštěvy OM 5%'!$A$1:$D$17</definedName>
    <definedName name="Z_E237BFDE_6554_46C9_BA64_A4880D561E0D_.wvu.PrintArea" localSheetId="0" hidden="1">'Nab list cena 95%'!$A$1:$D$34</definedName>
    <definedName name="Z_EB25F5C1_5E00_469D_83BD_02BEBF6A9C4A_.wvu.PrintArea" localSheetId="0" hidden="1">'Nab list cena 95%'!$A$1:$D$34</definedName>
  </definedNames>
  <calcPr calcId="191029"/>
  <extLst/>
</workbook>
</file>

<file path=xl/sharedStrings.xml><?xml version="1.0" encoding="utf-8"?>
<sst xmlns="http://schemas.openxmlformats.org/spreadsheetml/2006/main" count="138" uniqueCount="96">
  <si>
    <t>Brno</t>
  </si>
  <si>
    <t>Výkony pro vypracování základního rozsahu PD</t>
  </si>
  <si>
    <t xml:space="preserve">České Budějovice </t>
  </si>
  <si>
    <t>Ostatní výkony pro vypracování  PD ( včetně SBVB )</t>
  </si>
  <si>
    <t xml:space="preserve">Hodonín </t>
  </si>
  <si>
    <t>Výkony geodetických prací pro PD</t>
  </si>
  <si>
    <t xml:space="preserve">Jihlava </t>
  </si>
  <si>
    <t>Správní poplatky - nesoutěžní spektrum</t>
  </si>
  <si>
    <t xml:space="preserve">Jindřichův Hradec </t>
  </si>
  <si>
    <t xml:space="preserve">Nové Město na Moravě  </t>
  </si>
  <si>
    <t xml:space="preserve">Otrokovice </t>
  </si>
  <si>
    <t xml:space="preserve">Písek </t>
  </si>
  <si>
    <t>Prostějov</t>
  </si>
  <si>
    <t>Tábor</t>
  </si>
  <si>
    <t>Znojmo</t>
  </si>
  <si>
    <t>Spektrum</t>
  </si>
  <si>
    <t>Předpokládané objemy plnění ve spektru v (Kč)</t>
  </si>
  <si>
    <t xml:space="preserve">Počet návštěv OM </t>
  </si>
  <si>
    <t>Účastník:</t>
  </si>
  <si>
    <t>Pro vyloučení pochybností zadavatel upozorňuje účastníky:</t>
  </si>
  <si>
    <t>Nabídková cena veřejné zakázky (za 12 měsíců)</t>
  </si>
  <si>
    <t>Předpokládaná hodnota veřejné zakázky (za 12 měsíců)</t>
  </si>
  <si>
    <t>Sleva(-)/Přirážka (+) nabídnutá účastníkem</t>
  </si>
  <si>
    <t>Předpokládaná hodnota spektra za 12 měsíců přepočtená dle nabídky účastníka</t>
  </si>
  <si>
    <t>Nabídka Účastníka *</t>
  </si>
  <si>
    <t>NABÍDKOVÝ LIST A HODNOTÍCÍ MODEL</t>
  </si>
  <si>
    <t xml:space="preserve">Adresa:                         [DOPLNÍ ÚČASTNÍK] </t>
  </si>
  <si>
    <t xml:space="preserve">IČO:                              [DOPLNÍ ÚČASTNÍK] </t>
  </si>
  <si>
    <t xml:space="preserve">Obchodní název:        [DOPLNÍ ÚČASTNÍK] </t>
  </si>
  <si>
    <t xml:space="preserve">Kontaktní osoba:        [DOPLNÍ ÚČASTNÍK] </t>
  </si>
  <si>
    <r>
      <t xml:space="preserve">                                   Počet návštěv OM                                </t>
    </r>
    <r>
      <rPr>
        <sz val="11"/>
        <color theme="1"/>
        <rFont val="Calibri"/>
        <family val="2"/>
        <scheme val="minor"/>
      </rPr>
      <t>(Zadavatel požaduje minimálně 2 pokusy o návštěvu OM*)</t>
    </r>
  </si>
  <si>
    <t>No:</t>
  </si>
  <si>
    <t xml:space="preserve">Bázová cena za 1 Výkon </t>
  </si>
  <si>
    <t>Předpokládaný počet výkonů za 12 měsíců</t>
  </si>
  <si>
    <t>min.</t>
  </si>
  <si>
    <t>ks</t>
  </si>
  <si>
    <t xml:space="preserve"> </t>
  </si>
  <si>
    <t>v Kč bez DPH (celé Kč)</t>
  </si>
  <si>
    <t>ID_01_DVU_82 - VN Kontrola x/5 - cizí TS</t>
  </si>
  <si>
    <t>"SV1"</t>
  </si>
  <si>
    <t xml:space="preserve">ID_02_DVU_83 - NN Kontrola x/5 </t>
  </si>
  <si>
    <t>ID_03_DVU_84 - NN přímé měření</t>
  </si>
  <si>
    <t>ID_04_DVU_85 - bez měření</t>
  </si>
  <si>
    <t>ID_05_DVU_86 - monitoring</t>
  </si>
  <si>
    <t>"SV2"</t>
  </si>
  <si>
    <t>"SV3"</t>
  </si>
  <si>
    <t>"SV4"</t>
  </si>
  <si>
    <t>DOP_01 - Montáž a demontáž PMC do 3 m</t>
  </si>
  <si>
    <t>"SV5"</t>
  </si>
  <si>
    <t>NO_01 - odběr bez MZ</t>
  </si>
  <si>
    <t>"SV6"</t>
  </si>
  <si>
    <t>NO_02 - odběr z neměřené části zařízení</t>
  </si>
  <si>
    <t>NO_03 - odběr prostřednictvím upraveného MZ - zásah do elektroměru</t>
  </si>
  <si>
    <t>NO_04 - odběr měřený MZ, které nebylo připojeno PDS</t>
  </si>
  <si>
    <t>NO_05 - odběr prostřednictvím upraveného MZ mimo zásahu do elektroměru</t>
  </si>
  <si>
    <t>NO_06 - odběr z distribuční soustavy – „T“ připojení</t>
  </si>
  <si>
    <t>NO_07 - odběr měřený MZ bez platného smluvního vztahu</t>
  </si>
  <si>
    <t xml:space="preserve">ND_01 - překročení Rezervovaného příkonu </t>
  </si>
  <si>
    <t>Adhoc_01 - Blíže nespecifikované Adhoc služby na vyžádání (hodinová sazba)</t>
  </si>
  <si>
    <t>"SV7"</t>
  </si>
  <si>
    <t>Adhoc_02 - Přeprava automobilem v rámci Adhoc_01 (kilometrová sazba)</t>
  </si>
  <si>
    <t>Výkon</t>
  </si>
  <si>
    <t>Čas potřebný pro řádnou realizaci výkonu 
(doporučený)</t>
  </si>
  <si>
    <t>Spektrum č. 1 - Spektrum Výkonů prováděných do 45 dnů od odeslání do MKM („SV1“)</t>
  </si>
  <si>
    <t>Spektrum č. 2 - Spektrum výkonů prováděných v pracovní dny, v určený den a určený čas, v čase od 7:00 - 19:00 hod. („SV2“)</t>
  </si>
  <si>
    <t>Spektrum č. 5 - Spektrum Výkonů doplňkových služeb („SV5“)</t>
  </si>
  <si>
    <t>Spektrum č. 6 - Spektrum Výkonů dokumentace a odstranění NO a Ndis („SV6“)</t>
  </si>
  <si>
    <t>Spektrum č. 3 - Spektrum výkonů prováděných v čase od 19:00 do 7:00 hod. nebo prováděných mimo pracovní dny („SV3“)</t>
  </si>
  <si>
    <t>Jedná se o Požadavek na provedení Výkonu, kdy je Objednatelem zadán termín v určený pracovní den a určený čas, v čase od 7:00 do 19:00 hod.</t>
  </si>
  <si>
    <t>Jedná se o Požadavek na provedení Výkonu, kdy je Objednatelem výslovně zadáno provedení Služby do 3 hodin od oznámení Požadavku Dodavateli. Objednatel zadává  konkrétní čas počátku Výkonu.</t>
  </si>
  <si>
    <r>
      <rPr>
        <sz val="11"/>
        <color theme="1"/>
        <rFont val="Calibri"/>
        <family val="2"/>
        <scheme val="minor"/>
      </rPr>
      <t>Požadavky na zajištění Adhoc služeb ve spektru Výkonů „</t>
    </r>
    <r>
      <rPr>
        <b/>
        <sz val="11"/>
        <color theme="1"/>
        <rFont val="Calibri"/>
        <family val="2"/>
        <scheme val="minor"/>
      </rPr>
      <t>SV7“</t>
    </r>
    <r>
      <rPr>
        <sz val="11"/>
        <color theme="1"/>
        <rFont val="Calibri"/>
        <family val="2"/>
        <scheme val="minor"/>
      </rPr>
      <t xml:space="preserve"> budou Poskytovateli zadávány operativně dle potřeb Objednatele, kdy si Objednatel s Poskytovatelem vzájemně odsouhlasí objem i čas plnění služby.</t>
    </r>
  </si>
  <si>
    <t>Požadavky na zajištění Výkonů ve spektru Výkonů „SV6“ vyplynou z činností ve spektrech Výkonů „SV1“ – „SV4“. Nejsou tedy předmětem samostatného zadání Výkonu.</t>
  </si>
  <si>
    <t>Požadavky na zajištění Výkonů doplňkových služeb ve spektru Výkonů „SV5“ budou Poskytovateli zadávány souběžně s Výkony ve spektrech „SV1“ – „SV4“ nebo vyplynou z činnosti dle spekter Výkonů „SV1“ – „SV4“.</t>
  </si>
  <si>
    <t>Spektrum č. 7 – Spektrum Výkonů Adhoc služeb („SV7“)</t>
  </si>
  <si>
    <t>Bližší specifikace Výkonů:</t>
  </si>
  <si>
    <t>Spektrum č. 1 
- Spektrum Výkonů prováděných do 45 dnů od odeslání do MKM („SV1“)</t>
  </si>
  <si>
    <t>Spektrum č. 2 
- Spektrum výkonů prováděných v pracovní dny, v určený den a určený čas, v čase od 7:00 - 19:00 hod. („SV2“)</t>
  </si>
  <si>
    <t>Spektrum č. 3 
- Spektrum výkonů prováděných v čase od 19:00 do 7:00 hod. nebo prováděných mimo pracovní dny („SV3“)</t>
  </si>
  <si>
    <t>Sektrum č. 4 
- Spektrum výkonů prováděných do 3 hod od objednání („SV4“)</t>
  </si>
  <si>
    <t>Spektrum č. 5 
- Spektrum Výkonů doplňkových služeb („SV5“)</t>
  </si>
  <si>
    <t>Spektrum č. 6 
- Spektrum Výkonů dokumentace a odstranění NO a Ndis („SV6“)</t>
  </si>
  <si>
    <t>Spektrum č. 7 
- Spektrum Výkonů Adhoc služeb („SV7“)</t>
  </si>
  <si>
    <t>Spektrum č. 4 – Spektrum výkonů prováděných do 3 hod od objednání („SV4“)</t>
  </si>
  <si>
    <t>SEZNAM VÝKONŮ, BÁZOVÉ CENY VÝKONŮ A PŘEDPOKLÁDANÝ POČET VÝKONŮ ZA 12 MĚSÍCU</t>
  </si>
  <si>
    <t>Celková nabídková cena za 72 měsíců 
(výsledná cena bude doplněna do Krycího listu nabídky):</t>
  </si>
  <si>
    <t>* Účastník nabídne Počet návštěv odběrného místa v případě, že bude nedostupné. Zadavatel požaduje, aby v případě nedostupnosti účastník navštívil OM minimálně dvaktrát. Účastník je tedy oprávněn do nabídky uvést počet návštěv, celé číslo 2 a vyšší. Bližší specifikace je uvedena v Zadávací dokumentaci. Počet návštěv OM místa, ke kterým se účastník zaváže bude přenesen do Rámcové dohody.</t>
  </si>
  <si>
    <t>Kritérium Počet návštěv nedostupných odběrných míst  v rámci jednoho požadavku:</t>
  </si>
  <si>
    <t>Jedná se o Požadavek na provedení Výkonu, kdy je Objednatelem zadán termín v určený pracovní den a určený čas, v čase od 19:00 do 7:00 hod, nebo mimo pracovní dny od 00:00 do 24:00 hod.</t>
  </si>
  <si>
    <t>Jedná se o Požadavek na provedení Výkonu, kdy Se Objednatelem nezadá přesný termín (datum a čas) provedení Výkonu, ale požaduje jeho provedení do 45 dnů od odeslání do MKM, v čase od 7:00 do 19:00 hod.</t>
  </si>
  <si>
    <t xml:space="preserve">IČO:                                [DOPLNÍ ÚČASTNÍK] </t>
  </si>
  <si>
    <t xml:space="preserve">   Kritérium Nabídková cena bez DPH za výkony ve spektru č. 1-7 :</t>
  </si>
  <si>
    <r>
      <t xml:space="preserve">Pro podání řádné nabídky jsou účastníci oprávněni vyplňovat pouze žlutě podbarvená pole, kde </t>
    </r>
    <r>
      <rPr>
        <u val="single"/>
        <sz val="11"/>
        <rFont val="Calibri"/>
        <family val="2"/>
        <scheme val="minor"/>
      </rPr>
      <t>nabídnou % přirážku, nebo slevu zaokrouhlenou na celé %</t>
    </r>
    <r>
      <rPr>
        <sz val="11"/>
        <rFont val="Calibri"/>
        <family val="2"/>
        <scheme val="minor"/>
      </rPr>
      <t>. V případě nabídky slevy k danému spektru účastníci uvedou zápornou hodnotu čísla (% slevu), kterou nabízí k ceně výkonů stanovených v ceníku Zadavatele  v daném spektru  v procentech, v případě přirážky pak uvedou kladnou hodnotu přirážky (% přirážku). Další údaje účastníci nemění. Formulářem vypočtená nabídková cena této veřejné zakázky je stanovena v souladu se ZZVZ pro účely hodnocení nabídek s Váhou 95%. Skutečný rozsah plnění  u vybraného dodavatele bude určen v souladu s podmínkami zadání této VZ. Zadavatel si v podmínkách zadání vyhradil právo zadávat dílčí plnění postupem dle rámcové dohody a rovněž právo předpokládanou hodnotu veřejné zakázky nevyčerpat, nebo naopak překročit. Veškeré jednotkové bázové ceny výkonů ve spektrech a shodně tak i předpokládané hodnoty v tomto dokumentu, jsou uvedeny v Kč.  V Druhé záložce nab. listu účastník nabídne Počet opakovaných návštěv nedostupných odběrných míst v rámci jednoho Požadavku, ke kterým se účastník zavazuje a které bude do konečného hodnocení nab. promítnuto váhou 5%.</t>
    </r>
  </si>
  <si>
    <t>Zadavatel zveřejňuje předpokládanou průměrnou četnost výkonů v daném spektru s ohledem na minulá plnění  v rámci výše uvedené veřejné zakázky.</t>
  </si>
  <si>
    <t xml:space="preserve">Adresa:                           [DOPLNÍ ÚČASTNÍK] </t>
  </si>
  <si>
    <t xml:space="preserve">Kontaktní osoba:            [DOPLNÍ ÚČASTNÍK] </t>
  </si>
  <si>
    <t xml:space="preserve">Obchodní název:            [DOPLNÍ ÚČASTNÍK]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</si>
</sst>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_K_č"/>
    <numFmt numFmtId="166" formatCode="#,##0\ &quot;Kč&quot;"/>
    <numFmt numFmtId="167" formatCode="0\ \k\m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u val="single"/>
      <sz val="1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20"/>
      <name val="Calibri"/>
      <family val="2"/>
      <scheme val="minor"/>
    </font>
    <font>
      <u val="single"/>
      <sz val="20"/>
      <color theme="1"/>
      <name val="Calibri"/>
      <family val="2"/>
      <scheme val="minor"/>
    </font>
    <font>
      <u val="single"/>
      <sz val="2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20">
      <alignment/>
      <protection/>
    </xf>
    <xf numFmtId="44" fontId="1" fillId="0" borderId="0" xfId="20" applyNumberFormat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1" fillId="0" borderId="0" xfId="20" applyBorder="1">
      <alignment/>
      <protection/>
    </xf>
    <xf numFmtId="0" fontId="1" fillId="0" borderId="0" xfId="22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7" fillId="0" borderId="0" xfId="20" applyFont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1" fillId="2" borderId="0" xfId="20" applyFill="1" applyBorder="1">
      <alignment/>
      <protection/>
    </xf>
    <xf numFmtId="6" fontId="1" fillId="0" borderId="0" xfId="20" applyNumberFormat="1">
      <alignment/>
      <protection/>
    </xf>
    <xf numFmtId="0" fontId="6" fillId="0" borderId="0" xfId="20" applyFont="1" applyBorder="1" applyAlignment="1">
      <alignment horizontal="left" vertical="center"/>
      <protection/>
    </xf>
    <xf numFmtId="166" fontId="4" fillId="2" borderId="0" xfId="20" applyNumberFormat="1" applyFont="1" applyFill="1" applyBorder="1" applyAlignment="1">
      <alignment horizontal="center" vertical="center"/>
      <protection/>
    </xf>
    <xf numFmtId="166" fontId="8" fillId="2" borderId="0" xfId="20" applyNumberFormat="1" applyFont="1" applyFill="1" applyBorder="1" applyAlignment="1">
      <alignment horizontal="center" vertical="center"/>
      <protection/>
    </xf>
    <xf numFmtId="0" fontId="9" fillId="2" borderId="0" xfId="20" applyFont="1" applyFill="1" applyBorder="1">
      <alignment/>
      <protection/>
    </xf>
    <xf numFmtId="164" fontId="1" fillId="2" borderId="7" xfId="22" applyNumberFormat="1" applyFill="1" applyBorder="1" applyAlignment="1">
      <alignment horizontal="center" vertical="center"/>
      <protection/>
    </xf>
    <xf numFmtId="164" fontId="1" fillId="2" borderId="8" xfId="22" applyNumberFormat="1" applyFill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166" fontId="13" fillId="3" borderId="0" xfId="22" applyNumberFormat="1" applyFont="1" applyFill="1" applyBorder="1" applyAlignment="1">
      <alignment horizontal="center" vertical="center"/>
      <protection/>
    </xf>
    <xf numFmtId="0" fontId="7" fillId="0" borderId="10" xfId="22" applyFont="1" applyBorder="1" applyAlignment="1">
      <alignment horizontal="left" vertical="center" wrapText="1"/>
      <protection/>
    </xf>
    <xf numFmtId="0" fontId="7" fillId="0" borderId="11" xfId="22" applyFont="1" applyBorder="1" applyAlignment="1">
      <alignment horizontal="left" vertical="center" wrapText="1"/>
      <protection/>
    </xf>
    <xf numFmtId="0" fontId="7" fillId="0" borderId="12" xfId="22" applyFont="1" applyBorder="1" applyAlignment="1">
      <alignment horizontal="left" vertical="center" wrapText="1"/>
      <protection/>
    </xf>
    <xf numFmtId="0" fontId="7" fillId="2" borderId="13" xfId="22" applyFont="1" applyFill="1" applyBorder="1" applyAlignment="1">
      <alignment horizontal="center" vertical="center" wrapText="1"/>
      <protection/>
    </xf>
    <xf numFmtId="164" fontId="1" fillId="0" borderId="14" xfId="22" applyNumberFormat="1" applyFill="1" applyBorder="1" applyAlignment="1">
      <alignment horizontal="center" vertical="center"/>
      <protection/>
    </xf>
    <xf numFmtId="164" fontId="1" fillId="0" borderId="15" xfId="22" applyNumberFormat="1" applyFill="1" applyBorder="1" applyAlignment="1">
      <alignment horizontal="center" vertical="center"/>
      <protection/>
    </xf>
    <xf numFmtId="164" fontId="1" fillId="0" borderId="16" xfId="22" applyNumberFormat="1" applyFill="1" applyBorder="1" applyAlignment="1">
      <alignment horizontal="center" vertical="center"/>
      <protection/>
    </xf>
    <xf numFmtId="164" fontId="1" fillId="2" borderId="17" xfId="22" applyNumberFormat="1" applyFill="1" applyBorder="1" applyAlignment="1">
      <alignment horizontal="center" vertical="center"/>
      <protection/>
    </xf>
    <xf numFmtId="0" fontId="15" fillId="0" borderId="9" xfId="22" applyFont="1" applyBorder="1" applyAlignment="1">
      <alignment horizontal="center" vertical="center" wrapText="1"/>
      <protection/>
    </xf>
    <xf numFmtId="164" fontId="1" fillId="2" borderId="0" xfId="22" applyNumberFormat="1" applyFont="1" applyFill="1" applyBorder="1" applyAlignment="1">
      <alignment horizontal="center" vertical="center"/>
      <protection/>
    </xf>
    <xf numFmtId="165" fontId="1" fillId="0" borderId="0" xfId="22" applyNumberFormat="1" applyFont="1" applyBorder="1" applyAlignment="1">
      <alignment horizontal="center" vertical="center"/>
      <protection/>
    </xf>
    <xf numFmtId="0" fontId="0" fillId="0" borderId="15" xfId="0" applyBorder="1"/>
    <xf numFmtId="166" fontId="6" fillId="4" borderId="18" xfId="20" applyNumberFormat="1" applyFont="1" applyFill="1" applyBorder="1" applyAlignment="1">
      <alignment horizontal="center" vertical="center"/>
      <protection/>
    </xf>
    <xf numFmtId="0" fontId="18" fillId="2" borderId="0" xfId="0" applyFont="1" applyFill="1" applyBorder="1" applyAlignment="1">
      <alignment horizontal="left" wrapText="1"/>
    </xf>
    <xf numFmtId="0" fontId="19" fillId="2" borderId="0" xfId="20" applyFont="1" applyFill="1" applyBorder="1" applyAlignment="1">
      <alignment horizontal="left" vertical="center"/>
      <protection/>
    </xf>
    <xf numFmtId="0" fontId="5" fillId="0" borderId="13" xfId="20" applyFont="1" applyBorder="1" applyAlignment="1">
      <alignment horizontal="left" vertical="center"/>
      <protection/>
    </xf>
    <xf numFmtId="9" fontId="17" fillId="5" borderId="19" xfId="22" applyNumberFormat="1" applyFont="1" applyFill="1" applyBorder="1" applyAlignment="1" applyProtection="1">
      <alignment horizontal="center" vertical="center"/>
      <protection locked="0"/>
    </xf>
    <xf numFmtId="9" fontId="17" fillId="5" borderId="20" xfId="22" applyNumberFormat="1" applyFont="1" applyFill="1" applyBorder="1" applyAlignment="1" applyProtection="1">
      <alignment horizontal="center" vertical="center"/>
      <protection locked="0"/>
    </xf>
    <xf numFmtId="9" fontId="17" fillId="5" borderId="21" xfId="22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Border="1"/>
    <xf numFmtId="0" fontId="20" fillId="0" borderId="22" xfId="0" applyFont="1" applyBorder="1" applyAlignment="1">
      <alignment wrapText="1"/>
    </xf>
    <xf numFmtId="0" fontId="16" fillId="5" borderId="18" xfId="0" applyFont="1" applyFill="1" applyBorder="1" applyAlignment="1">
      <alignment horizontal="center" vertical="center"/>
    </xf>
    <xf numFmtId="0" fontId="21" fillId="0" borderId="0" xfId="20" applyFont="1" applyBorder="1" applyAlignment="1">
      <alignment horizontal="left" vertical="center"/>
      <protection/>
    </xf>
    <xf numFmtId="0" fontId="23" fillId="0" borderId="0" xfId="0" applyFont="1"/>
    <xf numFmtId="0" fontId="0" fillId="0" borderId="0" xfId="0" applyFont="1"/>
    <xf numFmtId="0" fontId="20" fillId="0" borderId="0" xfId="0" applyFont="1"/>
    <xf numFmtId="0" fontId="25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20" fillId="2" borderId="0" xfId="0" applyFont="1" applyFill="1"/>
    <xf numFmtId="0" fontId="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4" fontId="0" fillId="2" borderId="9" xfId="0" applyNumberFormat="1" applyFont="1" applyFill="1" applyBorder="1" applyAlignment="1">
      <alignment horizontal="center" vertical="center" wrapText="1"/>
    </xf>
    <xf numFmtId="166" fontId="20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166" fontId="25" fillId="2" borderId="26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66" fontId="9" fillId="2" borderId="2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wrapText="1"/>
    </xf>
    <xf numFmtId="4" fontId="0" fillId="2" borderId="30" xfId="0" applyNumberFormat="1" applyFont="1" applyFill="1" applyBorder="1" applyAlignment="1">
      <alignment horizontal="center" vertical="center" wrapText="1"/>
    </xf>
    <xf numFmtId="166" fontId="20" fillId="2" borderId="30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4" fontId="0" fillId="2" borderId="28" xfId="0" applyNumberFormat="1" applyFont="1" applyFill="1" applyBorder="1" applyAlignment="1">
      <alignment horizontal="center" vertical="center" wrapText="1"/>
    </xf>
    <xf numFmtId="166" fontId="20" fillId="2" borderId="32" xfId="0" applyNumberFormat="1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2" borderId="30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horizontal="center" vertical="center" wrapText="1"/>
    </xf>
    <xf numFmtId="4" fontId="0" fillId="2" borderId="30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26" fillId="2" borderId="28" xfId="0" applyFont="1" applyFill="1" applyBorder="1" applyAlignment="1">
      <alignment vertical="center" wrapText="1"/>
    </xf>
    <xf numFmtId="0" fontId="26" fillId="2" borderId="28" xfId="0" applyFont="1" applyFill="1" applyBorder="1" applyAlignment="1">
      <alignment horizontal="center" vertical="center" wrapText="1"/>
    </xf>
    <xf numFmtId="4" fontId="0" fillId="2" borderId="28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22" applyFont="1">
      <alignment/>
      <protection/>
    </xf>
    <xf numFmtId="0" fontId="7" fillId="0" borderId="33" xfId="22" applyFont="1" applyBorder="1" applyAlignment="1">
      <alignment horizontal="left" vertical="center" wrapText="1"/>
      <protection/>
    </xf>
    <xf numFmtId="9" fontId="17" fillId="5" borderId="34" xfId="22" applyNumberFormat="1" applyFont="1" applyFill="1" applyBorder="1" applyAlignment="1" applyProtection="1">
      <alignment horizontal="center" vertical="center"/>
      <protection locked="0"/>
    </xf>
    <xf numFmtId="0" fontId="1" fillId="0" borderId="0" xfId="22" applyAlignment="1">
      <alignment horizontal="left" vertical="center"/>
      <protection/>
    </xf>
    <xf numFmtId="0" fontId="10" fillId="0" borderId="9" xfId="22" applyFont="1" applyBorder="1" applyAlignment="1">
      <alignment horizontal="left" vertical="center" wrapText="1"/>
      <protection/>
    </xf>
    <xf numFmtId="0" fontId="10" fillId="0" borderId="9" xfId="20" applyFont="1" applyBorder="1" applyAlignment="1">
      <alignment horizontal="left" vertical="center" wrapText="1"/>
      <protection/>
    </xf>
    <xf numFmtId="0" fontId="26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4" fontId="0" fillId="2" borderId="36" xfId="0" applyNumberFormat="1" applyFont="1" applyFill="1" applyBorder="1" applyAlignment="1">
      <alignment horizontal="center"/>
    </xf>
    <xf numFmtId="166" fontId="20" fillId="2" borderId="36" xfId="0" applyNumberFormat="1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1" fillId="0" borderId="0" xfId="22" applyBorder="1">
      <alignment/>
      <protection/>
    </xf>
    <xf numFmtId="0" fontId="1" fillId="2" borderId="0" xfId="20" applyFill="1" applyBorder="1" applyAlignment="1">
      <alignment horizontal="center" wrapText="1"/>
      <protection/>
    </xf>
    <xf numFmtId="167" fontId="0" fillId="2" borderId="2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0" xfId="20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38" xfId="20" applyFont="1" applyBorder="1" applyAlignment="1">
      <alignment horizontal="left" vertical="center" wrapText="1"/>
      <protection/>
    </xf>
    <xf numFmtId="0" fontId="22" fillId="5" borderId="39" xfId="20" applyFont="1" applyFill="1" applyBorder="1" applyAlignment="1">
      <alignment wrapText="1"/>
      <protection/>
    </xf>
    <xf numFmtId="0" fontId="20" fillId="5" borderId="0" xfId="0" applyFont="1" applyFill="1" applyBorder="1" applyAlignment="1">
      <alignment wrapText="1"/>
    </xf>
    <xf numFmtId="0" fontId="20" fillId="5" borderId="3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4" fillId="0" borderId="0" xfId="20" applyFont="1" applyAlignment="1">
      <alignment wrapText="1"/>
      <protection/>
    </xf>
    <xf numFmtId="0" fontId="0" fillId="0" borderId="0" xfId="0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24" fillId="2" borderId="3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10" xfId="22"/>
    <cellStyle name="Normální 11" xfId="23"/>
    <cellStyle name="Normální 12" xfId="24"/>
    <cellStyle name="Normální 183" xfId="25"/>
    <cellStyle name="normální 3" xfId="26"/>
    <cellStyle name="Normální 4" xfId="27"/>
    <cellStyle name="Normální 5" xfId="28"/>
    <cellStyle name="Normální 6" xfId="29"/>
    <cellStyle name="Normální 7" xfId="30"/>
    <cellStyle name="Normální 8" xfId="31"/>
    <cellStyle name="Normální 9" xfId="32"/>
    <cellStyle name="Procenta 2" xfId="33"/>
    <cellStyle name="Procenta 2 2" xfId="34"/>
    <cellStyle name="Procenta 3" xfId="35"/>
    <cellStyle name="Procenta 4" xfId="36"/>
    <cellStyle name="Procenta 4 2" xfId="37"/>
    <cellStyle name="Procenta 5" xfId="38"/>
    <cellStyle name="Normální 13" xfId="39"/>
    <cellStyle name="Procenta 6" xfId="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zoomScale="90" zoomScaleNormal="90" zoomScaleSheetLayoutView="100" zoomScalePageLayoutView="90" workbookViewId="0" topLeftCell="A10">
      <selection activeCell="B12" sqref="B12"/>
    </sheetView>
  </sheetViews>
  <sheetFormatPr defaultColWidth="9.140625" defaultRowHeight="15"/>
  <cols>
    <col min="1" max="1" width="54.8515625" style="1" customWidth="1"/>
    <col min="2" max="2" width="21.140625" style="1" customWidth="1"/>
    <col min="3" max="3" width="24.421875" style="1" customWidth="1"/>
    <col min="4" max="4" width="25.00390625" style="1" customWidth="1"/>
    <col min="5" max="249" width="8.8515625" style="6" customWidth="1"/>
    <col min="250" max="250" width="5.8515625" style="6" customWidth="1"/>
    <col min="251" max="251" width="48.00390625" style="6" customWidth="1"/>
    <col min="252" max="252" width="26.421875" style="6" customWidth="1"/>
    <col min="253" max="253" width="21.7109375" style="6" customWidth="1"/>
    <col min="254" max="254" width="24.28125" style="6" customWidth="1"/>
    <col min="255" max="255" width="28.00390625" style="6" customWidth="1"/>
    <col min="256" max="256" width="3.7109375" style="6" customWidth="1"/>
    <col min="257" max="257" width="9.140625" style="6" customWidth="1"/>
    <col min="258" max="505" width="8.8515625" style="6" customWidth="1"/>
    <col min="506" max="506" width="5.8515625" style="6" customWidth="1"/>
    <col min="507" max="507" width="48.00390625" style="6" customWidth="1"/>
    <col min="508" max="508" width="26.421875" style="6" customWidth="1"/>
    <col min="509" max="509" width="21.7109375" style="6" customWidth="1"/>
    <col min="510" max="510" width="24.28125" style="6" customWidth="1"/>
    <col min="511" max="511" width="28.00390625" style="6" customWidth="1"/>
    <col min="512" max="512" width="3.7109375" style="6" customWidth="1"/>
    <col min="513" max="513" width="9.140625" style="6" customWidth="1"/>
    <col min="514" max="761" width="8.8515625" style="6" customWidth="1"/>
    <col min="762" max="762" width="5.8515625" style="6" customWidth="1"/>
    <col min="763" max="763" width="48.00390625" style="6" customWidth="1"/>
    <col min="764" max="764" width="26.421875" style="6" customWidth="1"/>
    <col min="765" max="765" width="21.7109375" style="6" customWidth="1"/>
    <col min="766" max="766" width="24.28125" style="6" customWidth="1"/>
    <col min="767" max="767" width="28.00390625" style="6" customWidth="1"/>
    <col min="768" max="768" width="3.7109375" style="6" customWidth="1"/>
    <col min="769" max="769" width="9.140625" style="6" customWidth="1"/>
    <col min="770" max="1017" width="8.8515625" style="6" customWidth="1"/>
    <col min="1018" max="1018" width="5.8515625" style="6" customWidth="1"/>
    <col min="1019" max="1019" width="48.00390625" style="6" customWidth="1"/>
    <col min="1020" max="1020" width="26.421875" style="6" customWidth="1"/>
    <col min="1021" max="1021" width="21.7109375" style="6" customWidth="1"/>
    <col min="1022" max="1022" width="24.28125" style="6" customWidth="1"/>
    <col min="1023" max="1023" width="28.00390625" style="6" customWidth="1"/>
    <col min="1024" max="1024" width="3.7109375" style="6" customWidth="1"/>
    <col min="1025" max="1025" width="9.140625" style="6" customWidth="1"/>
    <col min="1026" max="1273" width="8.8515625" style="6" customWidth="1"/>
    <col min="1274" max="1274" width="5.8515625" style="6" customWidth="1"/>
    <col min="1275" max="1275" width="48.00390625" style="6" customWidth="1"/>
    <col min="1276" max="1276" width="26.421875" style="6" customWidth="1"/>
    <col min="1277" max="1277" width="21.7109375" style="6" customWidth="1"/>
    <col min="1278" max="1278" width="24.28125" style="6" customWidth="1"/>
    <col min="1279" max="1279" width="28.00390625" style="6" customWidth="1"/>
    <col min="1280" max="1280" width="3.7109375" style="6" customWidth="1"/>
    <col min="1281" max="1281" width="9.140625" style="6" customWidth="1"/>
    <col min="1282" max="1529" width="8.8515625" style="6" customWidth="1"/>
    <col min="1530" max="1530" width="5.8515625" style="6" customWidth="1"/>
    <col min="1531" max="1531" width="48.00390625" style="6" customWidth="1"/>
    <col min="1532" max="1532" width="26.421875" style="6" customWidth="1"/>
    <col min="1533" max="1533" width="21.7109375" style="6" customWidth="1"/>
    <col min="1534" max="1534" width="24.28125" style="6" customWidth="1"/>
    <col min="1535" max="1535" width="28.00390625" style="6" customWidth="1"/>
    <col min="1536" max="1536" width="3.7109375" style="6" customWidth="1"/>
    <col min="1537" max="1537" width="9.140625" style="6" customWidth="1"/>
    <col min="1538" max="1785" width="8.8515625" style="6" customWidth="1"/>
    <col min="1786" max="1786" width="5.8515625" style="6" customWidth="1"/>
    <col min="1787" max="1787" width="48.00390625" style="6" customWidth="1"/>
    <col min="1788" max="1788" width="26.421875" style="6" customWidth="1"/>
    <col min="1789" max="1789" width="21.7109375" style="6" customWidth="1"/>
    <col min="1790" max="1790" width="24.28125" style="6" customWidth="1"/>
    <col min="1791" max="1791" width="28.00390625" style="6" customWidth="1"/>
    <col min="1792" max="1792" width="3.7109375" style="6" customWidth="1"/>
    <col min="1793" max="1793" width="9.140625" style="6" customWidth="1"/>
    <col min="1794" max="2041" width="8.8515625" style="6" customWidth="1"/>
    <col min="2042" max="2042" width="5.8515625" style="6" customWidth="1"/>
    <col min="2043" max="2043" width="48.00390625" style="6" customWidth="1"/>
    <col min="2044" max="2044" width="26.421875" style="6" customWidth="1"/>
    <col min="2045" max="2045" width="21.7109375" style="6" customWidth="1"/>
    <col min="2046" max="2046" width="24.28125" style="6" customWidth="1"/>
    <col min="2047" max="2047" width="28.00390625" style="6" customWidth="1"/>
    <col min="2048" max="2048" width="3.7109375" style="6" customWidth="1"/>
    <col min="2049" max="2049" width="9.140625" style="6" customWidth="1"/>
    <col min="2050" max="2297" width="8.8515625" style="6" customWidth="1"/>
    <col min="2298" max="2298" width="5.8515625" style="6" customWidth="1"/>
    <col min="2299" max="2299" width="48.00390625" style="6" customWidth="1"/>
    <col min="2300" max="2300" width="26.421875" style="6" customWidth="1"/>
    <col min="2301" max="2301" width="21.7109375" style="6" customWidth="1"/>
    <col min="2302" max="2302" width="24.28125" style="6" customWidth="1"/>
    <col min="2303" max="2303" width="28.00390625" style="6" customWidth="1"/>
    <col min="2304" max="2304" width="3.7109375" style="6" customWidth="1"/>
    <col min="2305" max="2305" width="9.140625" style="6" customWidth="1"/>
    <col min="2306" max="2553" width="8.8515625" style="6" customWidth="1"/>
    <col min="2554" max="2554" width="5.8515625" style="6" customWidth="1"/>
    <col min="2555" max="2555" width="48.00390625" style="6" customWidth="1"/>
    <col min="2556" max="2556" width="26.421875" style="6" customWidth="1"/>
    <col min="2557" max="2557" width="21.7109375" style="6" customWidth="1"/>
    <col min="2558" max="2558" width="24.28125" style="6" customWidth="1"/>
    <col min="2559" max="2559" width="28.00390625" style="6" customWidth="1"/>
    <col min="2560" max="2560" width="3.7109375" style="6" customWidth="1"/>
    <col min="2561" max="2561" width="9.140625" style="6" customWidth="1"/>
    <col min="2562" max="2809" width="8.8515625" style="6" customWidth="1"/>
    <col min="2810" max="2810" width="5.8515625" style="6" customWidth="1"/>
    <col min="2811" max="2811" width="48.00390625" style="6" customWidth="1"/>
    <col min="2812" max="2812" width="26.421875" style="6" customWidth="1"/>
    <col min="2813" max="2813" width="21.7109375" style="6" customWidth="1"/>
    <col min="2814" max="2814" width="24.28125" style="6" customWidth="1"/>
    <col min="2815" max="2815" width="28.00390625" style="6" customWidth="1"/>
    <col min="2816" max="2816" width="3.7109375" style="6" customWidth="1"/>
    <col min="2817" max="2817" width="9.140625" style="6" customWidth="1"/>
    <col min="2818" max="3065" width="8.8515625" style="6" customWidth="1"/>
    <col min="3066" max="3066" width="5.8515625" style="6" customWidth="1"/>
    <col min="3067" max="3067" width="48.00390625" style="6" customWidth="1"/>
    <col min="3068" max="3068" width="26.421875" style="6" customWidth="1"/>
    <col min="3069" max="3069" width="21.7109375" style="6" customWidth="1"/>
    <col min="3070" max="3070" width="24.28125" style="6" customWidth="1"/>
    <col min="3071" max="3071" width="28.00390625" style="6" customWidth="1"/>
    <col min="3072" max="3072" width="3.7109375" style="6" customWidth="1"/>
    <col min="3073" max="3073" width="9.140625" style="6" customWidth="1"/>
    <col min="3074" max="3321" width="8.8515625" style="6" customWidth="1"/>
    <col min="3322" max="3322" width="5.8515625" style="6" customWidth="1"/>
    <col min="3323" max="3323" width="48.00390625" style="6" customWidth="1"/>
    <col min="3324" max="3324" width="26.421875" style="6" customWidth="1"/>
    <col min="3325" max="3325" width="21.7109375" style="6" customWidth="1"/>
    <col min="3326" max="3326" width="24.28125" style="6" customWidth="1"/>
    <col min="3327" max="3327" width="28.00390625" style="6" customWidth="1"/>
    <col min="3328" max="3328" width="3.7109375" style="6" customWidth="1"/>
    <col min="3329" max="3329" width="9.140625" style="6" customWidth="1"/>
    <col min="3330" max="3577" width="8.8515625" style="6" customWidth="1"/>
    <col min="3578" max="3578" width="5.8515625" style="6" customWidth="1"/>
    <col min="3579" max="3579" width="48.00390625" style="6" customWidth="1"/>
    <col min="3580" max="3580" width="26.421875" style="6" customWidth="1"/>
    <col min="3581" max="3581" width="21.7109375" style="6" customWidth="1"/>
    <col min="3582" max="3582" width="24.28125" style="6" customWidth="1"/>
    <col min="3583" max="3583" width="28.00390625" style="6" customWidth="1"/>
    <col min="3584" max="3584" width="3.7109375" style="6" customWidth="1"/>
    <col min="3585" max="3585" width="9.140625" style="6" customWidth="1"/>
    <col min="3586" max="3833" width="8.8515625" style="6" customWidth="1"/>
    <col min="3834" max="3834" width="5.8515625" style="6" customWidth="1"/>
    <col min="3835" max="3835" width="48.00390625" style="6" customWidth="1"/>
    <col min="3836" max="3836" width="26.421875" style="6" customWidth="1"/>
    <col min="3837" max="3837" width="21.7109375" style="6" customWidth="1"/>
    <col min="3838" max="3838" width="24.28125" style="6" customWidth="1"/>
    <col min="3839" max="3839" width="28.00390625" style="6" customWidth="1"/>
    <col min="3840" max="3840" width="3.7109375" style="6" customWidth="1"/>
    <col min="3841" max="3841" width="9.140625" style="6" customWidth="1"/>
    <col min="3842" max="4089" width="8.8515625" style="6" customWidth="1"/>
    <col min="4090" max="4090" width="5.8515625" style="6" customWidth="1"/>
    <col min="4091" max="4091" width="48.00390625" style="6" customWidth="1"/>
    <col min="4092" max="4092" width="26.421875" style="6" customWidth="1"/>
    <col min="4093" max="4093" width="21.7109375" style="6" customWidth="1"/>
    <col min="4094" max="4094" width="24.28125" style="6" customWidth="1"/>
    <col min="4095" max="4095" width="28.00390625" style="6" customWidth="1"/>
    <col min="4096" max="4096" width="3.7109375" style="6" customWidth="1"/>
    <col min="4097" max="4097" width="9.140625" style="6" customWidth="1"/>
    <col min="4098" max="4345" width="8.8515625" style="6" customWidth="1"/>
    <col min="4346" max="4346" width="5.8515625" style="6" customWidth="1"/>
    <col min="4347" max="4347" width="48.00390625" style="6" customWidth="1"/>
    <col min="4348" max="4348" width="26.421875" style="6" customWidth="1"/>
    <col min="4349" max="4349" width="21.7109375" style="6" customWidth="1"/>
    <col min="4350" max="4350" width="24.28125" style="6" customWidth="1"/>
    <col min="4351" max="4351" width="28.00390625" style="6" customWidth="1"/>
    <col min="4352" max="4352" width="3.7109375" style="6" customWidth="1"/>
    <col min="4353" max="4353" width="9.140625" style="6" customWidth="1"/>
    <col min="4354" max="4601" width="8.8515625" style="6" customWidth="1"/>
    <col min="4602" max="4602" width="5.8515625" style="6" customWidth="1"/>
    <col min="4603" max="4603" width="48.00390625" style="6" customWidth="1"/>
    <col min="4604" max="4604" width="26.421875" style="6" customWidth="1"/>
    <col min="4605" max="4605" width="21.7109375" style="6" customWidth="1"/>
    <col min="4606" max="4606" width="24.28125" style="6" customWidth="1"/>
    <col min="4607" max="4607" width="28.00390625" style="6" customWidth="1"/>
    <col min="4608" max="4608" width="3.7109375" style="6" customWidth="1"/>
    <col min="4609" max="4609" width="9.140625" style="6" customWidth="1"/>
    <col min="4610" max="4857" width="8.8515625" style="6" customWidth="1"/>
    <col min="4858" max="4858" width="5.8515625" style="6" customWidth="1"/>
    <col min="4859" max="4859" width="48.00390625" style="6" customWidth="1"/>
    <col min="4860" max="4860" width="26.421875" style="6" customWidth="1"/>
    <col min="4861" max="4861" width="21.7109375" style="6" customWidth="1"/>
    <col min="4862" max="4862" width="24.28125" style="6" customWidth="1"/>
    <col min="4863" max="4863" width="28.00390625" style="6" customWidth="1"/>
    <col min="4864" max="4864" width="3.7109375" style="6" customWidth="1"/>
    <col min="4865" max="4865" width="9.140625" style="6" customWidth="1"/>
    <col min="4866" max="5113" width="8.8515625" style="6" customWidth="1"/>
    <col min="5114" max="5114" width="5.8515625" style="6" customWidth="1"/>
    <col min="5115" max="5115" width="48.00390625" style="6" customWidth="1"/>
    <col min="5116" max="5116" width="26.421875" style="6" customWidth="1"/>
    <col min="5117" max="5117" width="21.7109375" style="6" customWidth="1"/>
    <col min="5118" max="5118" width="24.28125" style="6" customWidth="1"/>
    <col min="5119" max="5119" width="28.00390625" style="6" customWidth="1"/>
    <col min="5120" max="5120" width="3.7109375" style="6" customWidth="1"/>
    <col min="5121" max="5121" width="9.140625" style="6" customWidth="1"/>
    <col min="5122" max="5369" width="8.8515625" style="6" customWidth="1"/>
    <col min="5370" max="5370" width="5.8515625" style="6" customWidth="1"/>
    <col min="5371" max="5371" width="48.00390625" style="6" customWidth="1"/>
    <col min="5372" max="5372" width="26.421875" style="6" customWidth="1"/>
    <col min="5373" max="5373" width="21.7109375" style="6" customWidth="1"/>
    <col min="5374" max="5374" width="24.28125" style="6" customWidth="1"/>
    <col min="5375" max="5375" width="28.00390625" style="6" customWidth="1"/>
    <col min="5376" max="5376" width="3.7109375" style="6" customWidth="1"/>
    <col min="5377" max="5377" width="9.140625" style="6" customWidth="1"/>
    <col min="5378" max="5625" width="8.8515625" style="6" customWidth="1"/>
    <col min="5626" max="5626" width="5.8515625" style="6" customWidth="1"/>
    <col min="5627" max="5627" width="48.00390625" style="6" customWidth="1"/>
    <col min="5628" max="5628" width="26.421875" style="6" customWidth="1"/>
    <col min="5629" max="5629" width="21.7109375" style="6" customWidth="1"/>
    <col min="5630" max="5630" width="24.28125" style="6" customWidth="1"/>
    <col min="5631" max="5631" width="28.00390625" style="6" customWidth="1"/>
    <col min="5632" max="5632" width="3.7109375" style="6" customWidth="1"/>
    <col min="5633" max="5633" width="9.140625" style="6" customWidth="1"/>
    <col min="5634" max="5881" width="8.8515625" style="6" customWidth="1"/>
    <col min="5882" max="5882" width="5.8515625" style="6" customWidth="1"/>
    <col min="5883" max="5883" width="48.00390625" style="6" customWidth="1"/>
    <col min="5884" max="5884" width="26.421875" style="6" customWidth="1"/>
    <col min="5885" max="5885" width="21.7109375" style="6" customWidth="1"/>
    <col min="5886" max="5886" width="24.28125" style="6" customWidth="1"/>
    <col min="5887" max="5887" width="28.00390625" style="6" customWidth="1"/>
    <col min="5888" max="5888" width="3.7109375" style="6" customWidth="1"/>
    <col min="5889" max="5889" width="9.140625" style="6" customWidth="1"/>
    <col min="5890" max="6137" width="8.8515625" style="6" customWidth="1"/>
    <col min="6138" max="6138" width="5.8515625" style="6" customWidth="1"/>
    <col min="6139" max="6139" width="48.00390625" style="6" customWidth="1"/>
    <col min="6140" max="6140" width="26.421875" style="6" customWidth="1"/>
    <col min="6141" max="6141" width="21.7109375" style="6" customWidth="1"/>
    <col min="6142" max="6142" width="24.28125" style="6" customWidth="1"/>
    <col min="6143" max="6143" width="28.00390625" style="6" customWidth="1"/>
    <col min="6144" max="6144" width="3.7109375" style="6" customWidth="1"/>
    <col min="6145" max="6145" width="9.140625" style="6" customWidth="1"/>
    <col min="6146" max="6393" width="8.8515625" style="6" customWidth="1"/>
    <col min="6394" max="6394" width="5.8515625" style="6" customWidth="1"/>
    <col min="6395" max="6395" width="48.00390625" style="6" customWidth="1"/>
    <col min="6396" max="6396" width="26.421875" style="6" customWidth="1"/>
    <col min="6397" max="6397" width="21.7109375" style="6" customWidth="1"/>
    <col min="6398" max="6398" width="24.28125" style="6" customWidth="1"/>
    <col min="6399" max="6399" width="28.00390625" style="6" customWidth="1"/>
    <col min="6400" max="6400" width="3.7109375" style="6" customWidth="1"/>
    <col min="6401" max="6401" width="9.140625" style="6" customWidth="1"/>
    <col min="6402" max="6649" width="8.8515625" style="6" customWidth="1"/>
    <col min="6650" max="6650" width="5.8515625" style="6" customWidth="1"/>
    <col min="6651" max="6651" width="48.00390625" style="6" customWidth="1"/>
    <col min="6652" max="6652" width="26.421875" style="6" customWidth="1"/>
    <col min="6653" max="6653" width="21.7109375" style="6" customWidth="1"/>
    <col min="6654" max="6654" width="24.28125" style="6" customWidth="1"/>
    <col min="6655" max="6655" width="28.00390625" style="6" customWidth="1"/>
    <col min="6656" max="6656" width="3.7109375" style="6" customWidth="1"/>
    <col min="6657" max="6657" width="9.140625" style="6" customWidth="1"/>
    <col min="6658" max="6905" width="8.8515625" style="6" customWidth="1"/>
    <col min="6906" max="6906" width="5.8515625" style="6" customWidth="1"/>
    <col min="6907" max="6907" width="48.00390625" style="6" customWidth="1"/>
    <col min="6908" max="6908" width="26.421875" style="6" customWidth="1"/>
    <col min="6909" max="6909" width="21.7109375" style="6" customWidth="1"/>
    <col min="6910" max="6910" width="24.28125" style="6" customWidth="1"/>
    <col min="6911" max="6911" width="28.00390625" style="6" customWidth="1"/>
    <col min="6912" max="6912" width="3.7109375" style="6" customWidth="1"/>
    <col min="6913" max="6913" width="9.140625" style="6" customWidth="1"/>
    <col min="6914" max="7161" width="8.8515625" style="6" customWidth="1"/>
    <col min="7162" max="7162" width="5.8515625" style="6" customWidth="1"/>
    <col min="7163" max="7163" width="48.00390625" style="6" customWidth="1"/>
    <col min="7164" max="7164" width="26.421875" style="6" customWidth="1"/>
    <col min="7165" max="7165" width="21.7109375" style="6" customWidth="1"/>
    <col min="7166" max="7166" width="24.28125" style="6" customWidth="1"/>
    <col min="7167" max="7167" width="28.00390625" style="6" customWidth="1"/>
    <col min="7168" max="7168" width="3.7109375" style="6" customWidth="1"/>
    <col min="7169" max="7169" width="9.140625" style="6" customWidth="1"/>
    <col min="7170" max="7417" width="8.8515625" style="6" customWidth="1"/>
    <col min="7418" max="7418" width="5.8515625" style="6" customWidth="1"/>
    <col min="7419" max="7419" width="48.00390625" style="6" customWidth="1"/>
    <col min="7420" max="7420" width="26.421875" style="6" customWidth="1"/>
    <col min="7421" max="7421" width="21.7109375" style="6" customWidth="1"/>
    <col min="7422" max="7422" width="24.28125" style="6" customWidth="1"/>
    <col min="7423" max="7423" width="28.00390625" style="6" customWidth="1"/>
    <col min="7424" max="7424" width="3.7109375" style="6" customWidth="1"/>
    <col min="7425" max="7425" width="9.140625" style="6" customWidth="1"/>
    <col min="7426" max="7673" width="8.8515625" style="6" customWidth="1"/>
    <col min="7674" max="7674" width="5.8515625" style="6" customWidth="1"/>
    <col min="7675" max="7675" width="48.00390625" style="6" customWidth="1"/>
    <col min="7676" max="7676" width="26.421875" style="6" customWidth="1"/>
    <col min="7677" max="7677" width="21.7109375" style="6" customWidth="1"/>
    <col min="7678" max="7678" width="24.28125" style="6" customWidth="1"/>
    <col min="7679" max="7679" width="28.00390625" style="6" customWidth="1"/>
    <col min="7680" max="7680" width="3.7109375" style="6" customWidth="1"/>
    <col min="7681" max="7681" width="9.140625" style="6" customWidth="1"/>
    <col min="7682" max="7929" width="8.8515625" style="6" customWidth="1"/>
    <col min="7930" max="7930" width="5.8515625" style="6" customWidth="1"/>
    <col min="7931" max="7931" width="48.00390625" style="6" customWidth="1"/>
    <col min="7932" max="7932" width="26.421875" style="6" customWidth="1"/>
    <col min="7933" max="7933" width="21.7109375" style="6" customWidth="1"/>
    <col min="7934" max="7934" width="24.28125" style="6" customWidth="1"/>
    <col min="7935" max="7935" width="28.00390625" style="6" customWidth="1"/>
    <col min="7936" max="7936" width="3.7109375" style="6" customWidth="1"/>
    <col min="7937" max="7937" width="9.140625" style="6" customWidth="1"/>
    <col min="7938" max="8185" width="8.8515625" style="6" customWidth="1"/>
    <col min="8186" max="8186" width="5.8515625" style="6" customWidth="1"/>
    <col min="8187" max="8187" width="48.00390625" style="6" customWidth="1"/>
    <col min="8188" max="8188" width="26.421875" style="6" customWidth="1"/>
    <col min="8189" max="8189" width="21.7109375" style="6" customWidth="1"/>
    <col min="8190" max="8190" width="24.28125" style="6" customWidth="1"/>
    <col min="8191" max="8191" width="28.00390625" style="6" customWidth="1"/>
    <col min="8192" max="8192" width="3.7109375" style="6" customWidth="1"/>
    <col min="8193" max="8193" width="9.140625" style="6" customWidth="1"/>
    <col min="8194" max="8441" width="8.8515625" style="6" customWidth="1"/>
    <col min="8442" max="8442" width="5.8515625" style="6" customWidth="1"/>
    <col min="8443" max="8443" width="48.00390625" style="6" customWidth="1"/>
    <col min="8444" max="8444" width="26.421875" style="6" customWidth="1"/>
    <col min="8445" max="8445" width="21.7109375" style="6" customWidth="1"/>
    <col min="8446" max="8446" width="24.28125" style="6" customWidth="1"/>
    <col min="8447" max="8447" width="28.00390625" style="6" customWidth="1"/>
    <col min="8448" max="8448" width="3.7109375" style="6" customWidth="1"/>
    <col min="8449" max="8449" width="9.140625" style="6" customWidth="1"/>
    <col min="8450" max="8697" width="8.8515625" style="6" customWidth="1"/>
    <col min="8698" max="8698" width="5.8515625" style="6" customWidth="1"/>
    <col min="8699" max="8699" width="48.00390625" style="6" customWidth="1"/>
    <col min="8700" max="8700" width="26.421875" style="6" customWidth="1"/>
    <col min="8701" max="8701" width="21.7109375" style="6" customWidth="1"/>
    <col min="8702" max="8702" width="24.28125" style="6" customWidth="1"/>
    <col min="8703" max="8703" width="28.00390625" style="6" customWidth="1"/>
    <col min="8704" max="8704" width="3.7109375" style="6" customWidth="1"/>
    <col min="8705" max="8705" width="9.140625" style="6" customWidth="1"/>
    <col min="8706" max="8953" width="8.8515625" style="6" customWidth="1"/>
    <col min="8954" max="8954" width="5.8515625" style="6" customWidth="1"/>
    <col min="8955" max="8955" width="48.00390625" style="6" customWidth="1"/>
    <col min="8956" max="8956" width="26.421875" style="6" customWidth="1"/>
    <col min="8957" max="8957" width="21.7109375" style="6" customWidth="1"/>
    <col min="8958" max="8958" width="24.28125" style="6" customWidth="1"/>
    <col min="8959" max="8959" width="28.00390625" style="6" customWidth="1"/>
    <col min="8960" max="8960" width="3.7109375" style="6" customWidth="1"/>
    <col min="8961" max="8961" width="9.140625" style="6" customWidth="1"/>
    <col min="8962" max="9209" width="8.8515625" style="6" customWidth="1"/>
    <col min="9210" max="9210" width="5.8515625" style="6" customWidth="1"/>
    <col min="9211" max="9211" width="48.00390625" style="6" customWidth="1"/>
    <col min="9212" max="9212" width="26.421875" style="6" customWidth="1"/>
    <col min="9213" max="9213" width="21.7109375" style="6" customWidth="1"/>
    <col min="9214" max="9214" width="24.28125" style="6" customWidth="1"/>
    <col min="9215" max="9215" width="28.00390625" style="6" customWidth="1"/>
    <col min="9216" max="9216" width="3.7109375" style="6" customWidth="1"/>
    <col min="9217" max="9217" width="9.140625" style="6" customWidth="1"/>
    <col min="9218" max="9465" width="8.8515625" style="6" customWidth="1"/>
    <col min="9466" max="9466" width="5.8515625" style="6" customWidth="1"/>
    <col min="9467" max="9467" width="48.00390625" style="6" customWidth="1"/>
    <col min="9468" max="9468" width="26.421875" style="6" customWidth="1"/>
    <col min="9469" max="9469" width="21.7109375" style="6" customWidth="1"/>
    <col min="9470" max="9470" width="24.28125" style="6" customWidth="1"/>
    <col min="9471" max="9471" width="28.00390625" style="6" customWidth="1"/>
    <col min="9472" max="9472" width="3.7109375" style="6" customWidth="1"/>
    <col min="9473" max="9473" width="9.140625" style="6" customWidth="1"/>
    <col min="9474" max="9721" width="8.8515625" style="6" customWidth="1"/>
    <col min="9722" max="9722" width="5.8515625" style="6" customWidth="1"/>
    <col min="9723" max="9723" width="48.00390625" style="6" customWidth="1"/>
    <col min="9724" max="9724" width="26.421875" style="6" customWidth="1"/>
    <col min="9725" max="9725" width="21.7109375" style="6" customWidth="1"/>
    <col min="9726" max="9726" width="24.28125" style="6" customWidth="1"/>
    <col min="9727" max="9727" width="28.00390625" style="6" customWidth="1"/>
    <col min="9728" max="9728" width="3.7109375" style="6" customWidth="1"/>
    <col min="9729" max="9729" width="9.140625" style="6" customWidth="1"/>
    <col min="9730" max="9977" width="8.8515625" style="6" customWidth="1"/>
    <col min="9978" max="9978" width="5.8515625" style="6" customWidth="1"/>
    <col min="9979" max="9979" width="48.00390625" style="6" customWidth="1"/>
    <col min="9980" max="9980" width="26.421875" style="6" customWidth="1"/>
    <col min="9981" max="9981" width="21.7109375" style="6" customWidth="1"/>
    <col min="9982" max="9982" width="24.28125" style="6" customWidth="1"/>
    <col min="9983" max="9983" width="28.00390625" style="6" customWidth="1"/>
    <col min="9984" max="9984" width="3.7109375" style="6" customWidth="1"/>
    <col min="9985" max="9985" width="9.140625" style="6" customWidth="1"/>
    <col min="9986" max="10233" width="8.8515625" style="6" customWidth="1"/>
    <col min="10234" max="10234" width="5.8515625" style="6" customWidth="1"/>
    <col min="10235" max="10235" width="48.00390625" style="6" customWidth="1"/>
    <col min="10236" max="10236" width="26.421875" style="6" customWidth="1"/>
    <col min="10237" max="10237" width="21.7109375" style="6" customWidth="1"/>
    <col min="10238" max="10238" width="24.28125" style="6" customWidth="1"/>
    <col min="10239" max="10239" width="28.00390625" style="6" customWidth="1"/>
    <col min="10240" max="10240" width="3.7109375" style="6" customWidth="1"/>
    <col min="10241" max="10241" width="9.140625" style="6" customWidth="1"/>
    <col min="10242" max="10489" width="8.8515625" style="6" customWidth="1"/>
    <col min="10490" max="10490" width="5.8515625" style="6" customWidth="1"/>
    <col min="10491" max="10491" width="48.00390625" style="6" customWidth="1"/>
    <col min="10492" max="10492" width="26.421875" style="6" customWidth="1"/>
    <col min="10493" max="10493" width="21.7109375" style="6" customWidth="1"/>
    <col min="10494" max="10494" width="24.28125" style="6" customWidth="1"/>
    <col min="10495" max="10495" width="28.00390625" style="6" customWidth="1"/>
    <col min="10496" max="10496" width="3.7109375" style="6" customWidth="1"/>
    <col min="10497" max="10497" width="9.140625" style="6" customWidth="1"/>
    <col min="10498" max="10745" width="8.8515625" style="6" customWidth="1"/>
    <col min="10746" max="10746" width="5.8515625" style="6" customWidth="1"/>
    <col min="10747" max="10747" width="48.00390625" style="6" customWidth="1"/>
    <col min="10748" max="10748" width="26.421875" style="6" customWidth="1"/>
    <col min="10749" max="10749" width="21.7109375" style="6" customWidth="1"/>
    <col min="10750" max="10750" width="24.28125" style="6" customWidth="1"/>
    <col min="10751" max="10751" width="28.00390625" style="6" customWidth="1"/>
    <col min="10752" max="10752" width="3.7109375" style="6" customWidth="1"/>
    <col min="10753" max="10753" width="9.140625" style="6" customWidth="1"/>
    <col min="10754" max="11001" width="8.8515625" style="6" customWidth="1"/>
    <col min="11002" max="11002" width="5.8515625" style="6" customWidth="1"/>
    <col min="11003" max="11003" width="48.00390625" style="6" customWidth="1"/>
    <col min="11004" max="11004" width="26.421875" style="6" customWidth="1"/>
    <col min="11005" max="11005" width="21.7109375" style="6" customWidth="1"/>
    <col min="11006" max="11006" width="24.28125" style="6" customWidth="1"/>
    <col min="11007" max="11007" width="28.00390625" style="6" customWidth="1"/>
    <col min="11008" max="11008" width="3.7109375" style="6" customWidth="1"/>
    <col min="11009" max="11009" width="9.140625" style="6" customWidth="1"/>
    <col min="11010" max="11257" width="8.8515625" style="6" customWidth="1"/>
    <col min="11258" max="11258" width="5.8515625" style="6" customWidth="1"/>
    <col min="11259" max="11259" width="48.00390625" style="6" customWidth="1"/>
    <col min="11260" max="11260" width="26.421875" style="6" customWidth="1"/>
    <col min="11261" max="11261" width="21.7109375" style="6" customWidth="1"/>
    <col min="11262" max="11262" width="24.28125" style="6" customWidth="1"/>
    <col min="11263" max="11263" width="28.00390625" style="6" customWidth="1"/>
    <col min="11264" max="11264" width="3.7109375" style="6" customWidth="1"/>
    <col min="11265" max="11265" width="9.140625" style="6" customWidth="1"/>
    <col min="11266" max="11513" width="8.8515625" style="6" customWidth="1"/>
    <col min="11514" max="11514" width="5.8515625" style="6" customWidth="1"/>
    <col min="11515" max="11515" width="48.00390625" style="6" customWidth="1"/>
    <col min="11516" max="11516" width="26.421875" style="6" customWidth="1"/>
    <col min="11517" max="11517" width="21.7109375" style="6" customWidth="1"/>
    <col min="11518" max="11518" width="24.28125" style="6" customWidth="1"/>
    <col min="11519" max="11519" width="28.00390625" style="6" customWidth="1"/>
    <col min="11520" max="11520" width="3.7109375" style="6" customWidth="1"/>
    <col min="11521" max="11521" width="9.140625" style="6" customWidth="1"/>
    <col min="11522" max="11769" width="8.8515625" style="6" customWidth="1"/>
    <col min="11770" max="11770" width="5.8515625" style="6" customWidth="1"/>
    <col min="11771" max="11771" width="48.00390625" style="6" customWidth="1"/>
    <col min="11772" max="11772" width="26.421875" style="6" customWidth="1"/>
    <col min="11773" max="11773" width="21.7109375" style="6" customWidth="1"/>
    <col min="11774" max="11774" width="24.28125" style="6" customWidth="1"/>
    <col min="11775" max="11775" width="28.00390625" style="6" customWidth="1"/>
    <col min="11776" max="11776" width="3.7109375" style="6" customWidth="1"/>
    <col min="11777" max="11777" width="9.140625" style="6" customWidth="1"/>
    <col min="11778" max="12025" width="8.8515625" style="6" customWidth="1"/>
    <col min="12026" max="12026" width="5.8515625" style="6" customWidth="1"/>
    <col min="12027" max="12027" width="48.00390625" style="6" customWidth="1"/>
    <col min="12028" max="12028" width="26.421875" style="6" customWidth="1"/>
    <col min="12029" max="12029" width="21.7109375" style="6" customWidth="1"/>
    <col min="12030" max="12030" width="24.28125" style="6" customWidth="1"/>
    <col min="12031" max="12031" width="28.00390625" style="6" customWidth="1"/>
    <col min="12032" max="12032" width="3.7109375" style="6" customWidth="1"/>
    <col min="12033" max="12033" width="9.140625" style="6" customWidth="1"/>
    <col min="12034" max="12281" width="8.8515625" style="6" customWidth="1"/>
    <col min="12282" max="12282" width="5.8515625" style="6" customWidth="1"/>
    <col min="12283" max="12283" width="48.00390625" style="6" customWidth="1"/>
    <col min="12284" max="12284" width="26.421875" style="6" customWidth="1"/>
    <col min="12285" max="12285" width="21.7109375" style="6" customWidth="1"/>
    <col min="12286" max="12286" width="24.28125" style="6" customWidth="1"/>
    <col min="12287" max="12287" width="28.00390625" style="6" customWidth="1"/>
    <col min="12288" max="12288" width="3.7109375" style="6" customWidth="1"/>
    <col min="12289" max="12289" width="9.140625" style="6" customWidth="1"/>
    <col min="12290" max="12537" width="8.8515625" style="6" customWidth="1"/>
    <col min="12538" max="12538" width="5.8515625" style="6" customWidth="1"/>
    <col min="12539" max="12539" width="48.00390625" style="6" customWidth="1"/>
    <col min="12540" max="12540" width="26.421875" style="6" customWidth="1"/>
    <col min="12541" max="12541" width="21.7109375" style="6" customWidth="1"/>
    <col min="12542" max="12542" width="24.28125" style="6" customWidth="1"/>
    <col min="12543" max="12543" width="28.00390625" style="6" customWidth="1"/>
    <col min="12544" max="12544" width="3.7109375" style="6" customWidth="1"/>
    <col min="12545" max="12545" width="9.140625" style="6" customWidth="1"/>
    <col min="12546" max="12793" width="8.8515625" style="6" customWidth="1"/>
    <col min="12794" max="12794" width="5.8515625" style="6" customWidth="1"/>
    <col min="12795" max="12795" width="48.00390625" style="6" customWidth="1"/>
    <col min="12796" max="12796" width="26.421875" style="6" customWidth="1"/>
    <col min="12797" max="12797" width="21.7109375" style="6" customWidth="1"/>
    <col min="12798" max="12798" width="24.28125" style="6" customWidth="1"/>
    <col min="12799" max="12799" width="28.00390625" style="6" customWidth="1"/>
    <col min="12800" max="12800" width="3.7109375" style="6" customWidth="1"/>
    <col min="12801" max="12801" width="9.140625" style="6" customWidth="1"/>
    <col min="12802" max="13049" width="8.8515625" style="6" customWidth="1"/>
    <col min="13050" max="13050" width="5.8515625" style="6" customWidth="1"/>
    <col min="13051" max="13051" width="48.00390625" style="6" customWidth="1"/>
    <col min="13052" max="13052" width="26.421875" style="6" customWidth="1"/>
    <col min="13053" max="13053" width="21.7109375" style="6" customWidth="1"/>
    <col min="13054" max="13054" width="24.28125" style="6" customWidth="1"/>
    <col min="13055" max="13055" width="28.00390625" style="6" customWidth="1"/>
    <col min="13056" max="13056" width="3.7109375" style="6" customWidth="1"/>
    <col min="13057" max="13057" width="9.140625" style="6" customWidth="1"/>
    <col min="13058" max="13305" width="8.8515625" style="6" customWidth="1"/>
    <col min="13306" max="13306" width="5.8515625" style="6" customWidth="1"/>
    <col min="13307" max="13307" width="48.00390625" style="6" customWidth="1"/>
    <col min="13308" max="13308" width="26.421875" style="6" customWidth="1"/>
    <col min="13309" max="13309" width="21.7109375" style="6" customWidth="1"/>
    <col min="13310" max="13310" width="24.28125" style="6" customWidth="1"/>
    <col min="13311" max="13311" width="28.00390625" style="6" customWidth="1"/>
    <col min="13312" max="13312" width="3.7109375" style="6" customWidth="1"/>
    <col min="13313" max="13313" width="9.140625" style="6" customWidth="1"/>
    <col min="13314" max="13561" width="8.8515625" style="6" customWidth="1"/>
    <col min="13562" max="13562" width="5.8515625" style="6" customWidth="1"/>
    <col min="13563" max="13563" width="48.00390625" style="6" customWidth="1"/>
    <col min="13564" max="13564" width="26.421875" style="6" customWidth="1"/>
    <col min="13565" max="13565" width="21.7109375" style="6" customWidth="1"/>
    <col min="13566" max="13566" width="24.28125" style="6" customWidth="1"/>
    <col min="13567" max="13567" width="28.00390625" style="6" customWidth="1"/>
    <col min="13568" max="13568" width="3.7109375" style="6" customWidth="1"/>
    <col min="13569" max="13569" width="9.140625" style="6" customWidth="1"/>
    <col min="13570" max="13817" width="8.8515625" style="6" customWidth="1"/>
    <col min="13818" max="13818" width="5.8515625" style="6" customWidth="1"/>
    <col min="13819" max="13819" width="48.00390625" style="6" customWidth="1"/>
    <col min="13820" max="13820" width="26.421875" style="6" customWidth="1"/>
    <col min="13821" max="13821" width="21.7109375" style="6" customWidth="1"/>
    <col min="13822" max="13822" width="24.28125" style="6" customWidth="1"/>
    <col min="13823" max="13823" width="28.00390625" style="6" customWidth="1"/>
    <col min="13824" max="13824" width="3.7109375" style="6" customWidth="1"/>
    <col min="13825" max="13825" width="9.140625" style="6" customWidth="1"/>
    <col min="13826" max="14073" width="8.8515625" style="6" customWidth="1"/>
    <col min="14074" max="14074" width="5.8515625" style="6" customWidth="1"/>
    <col min="14075" max="14075" width="48.00390625" style="6" customWidth="1"/>
    <col min="14076" max="14076" width="26.421875" style="6" customWidth="1"/>
    <col min="14077" max="14077" width="21.7109375" style="6" customWidth="1"/>
    <col min="14078" max="14078" width="24.28125" style="6" customWidth="1"/>
    <col min="14079" max="14079" width="28.00390625" style="6" customWidth="1"/>
    <col min="14080" max="14080" width="3.7109375" style="6" customWidth="1"/>
    <col min="14081" max="14081" width="9.140625" style="6" customWidth="1"/>
    <col min="14082" max="14329" width="8.8515625" style="6" customWidth="1"/>
    <col min="14330" max="14330" width="5.8515625" style="6" customWidth="1"/>
    <col min="14331" max="14331" width="48.00390625" style="6" customWidth="1"/>
    <col min="14332" max="14332" width="26.421875" style="6" customWidth="1"/>
    <col min="14333" max="14333" width="21.7109375" style="6" customWidth="1"/>
    <col min="14334" max="14334" width="24.28125" style="6" customWidth="1"/>
    <col min="14335" max="14335" width="28.00390625" style="6" customWidth="1"/>
    <col min="14336" max="14336" width="3.7109375" style="6" customWidth="1"/>
    <col min="14337" max="14337" width="9.140625" style="6" customWidth="1"/>
    <col min="14338" max="14585" width="8.8515625" style="6" customWidth="1"/>
    <col min="14586" max="14586" width="5.8515625" style="6" customWidth="1"/>
    <col min="14587" max="14587" width="48.00390625" style="6" customWidth="1"/>
    <col min="14588" max="14588" width="26.421875" style="6" customWidth="1"/>
    <col min="14589" max="14589" width="21.7109375" style="6" customWidth="1"/>
    <col min="14590" max="14590" width="24.28125" style="6" customWidth="1"/>
    <col min="14591" max="14591" width="28.00390625" style="6" customWidth="1"/>
    <col min="14592" max="14592" width="3.7109375" style="6" customWidth="1"/>
    <col min="14593" max="14593" width="9.140625" style="6" customWidth="1"/>
    <col min="14594" max="14841" width="8.8515625" style="6" customWidth="1"/>
    <col min="14842" max="14842" width="5.8515625" style="6" customWidth="1"/>
    <col min="14843" max="14843" width="48.00390625" style="6" customWidth="1"/>
    <col min="14844" max="14844" width="26.421875" style="6" customWidth="1"/>
    <col min="14845" max="14845" width="21.7109375" style="6" customWidth="1"/>
    <col min="14846" max="14846" width="24.28125" style="6" customWidth="1"/>
    <col min="14847" max="14847" width="28.00390625" style="6" customWidth="1"/>
    <col min="14848" max="14848" width="3.7109375" style="6" customWidth="1"/>
    <col min="14849" max="14849" width="9.140625" style="6" customWidth="1"/>
    <col min="14850" max="15097" width="8.8515625" style="6" customWidth="1"/>
    <col min="15098" max="15098" width="5.8515625" style="6" customWidth="1"/>
    <col min="15099" max="15099" width="48.00390625" style="6" customWidth="1"/>
    <col min="15100" max="15100" width="26.421875" style="6" customWidth="1"/>
    <col min="15101" max="15101" width="21.7109375" style="6" customWidth="1"/>
    <col min="15102" max="15102" width="24.28125" style="6" customWidth="1"/>
    <col min="15103" max="15103" width="28.00390625" style="6" customWidth="1"/>
    <col min="15104" max="15104" width="3.7109375" style="6" customWidth="1"/>
    <col min="15105" max="15105" width="9.140625" style="6" customWidth="1"/>
    <col min="15106" max="15353" width="8.8515625" style="6" customWidth="1"/>
    <col min="15354" max="15354" width="5.8515625" style="6" customWidth="1"/>
    <col min="15355" max="15355" width="48.00390625" style="6" customWidth="1"/>
    <col min="15356" max="15356" width="26.421875" style="6" customWidth="1"/>
    <col min="15357" max="15357" width="21.7109375" style="6" customWidth="1"/>
    <col min="15358" max="15358" width="24.28125" style="6" customWidth="1"/>
    <col min="15359" max="15359" width="28.00390625" style="6" customWidth="1"/>
    <col min="15360" max="15360" width="3.7109375" style="6" customWidth="1"/>
    <col min="15361" max="15361" width="9.140625" style="6" customWidth="1"/>
    <col min="15362" max="15609" width="8.8515625" style="6" customWidth="1"/>
    <col min="15610" max="15610" width="5.8515625" style="6" customWidth="1"/>
    <col min="15611" max="15611" width="48.00390625" style="6" customWidth="1"/>
    <col min="15612" max="15612" width="26.421875" style="6" customWidth="1"/>
    <col min="15613" max="15613" width="21.7109375" style="6" customWidth="1"/>
    <col min="15614" max="15614" width="24.28125" style="6" customWidth="1"/>
    <col min="15615" max="15615" width="28.00390625" style="6" customWidth="1"/>
    <col min="15616" max="15616" width="3.7109375" style="6" customWidth="1"/>
    <col min="15617" max="15617" width="9.140625" style="6" customWidth="1"/>
    <col min="15618" max="15865" width="8.8515625" style="6" customWidth="1"/>
    <col min="15866" max="15866" width="5.8515625" style="6" customWidth="1"/>
    <col min="15867" max="15867" width="48.00390625" style="6" customWidth="1"/>
    <col min="15868" max="15868" width="26.421875" style="6" customWidth="1"/>
    <col min="15869" max="15869" width="21.7109375" style="6" customWidth="1"/>
    <col min="15870" max="15870" width="24.28125" style="6" customWidth="1"/>
    <col min="15871" max="15871" width="28.00390625" style="6" customWidth="1"/>
    <col min="15872" max="15872" width="3.7109375" style="6" customWidth="1"/>
    <col min="15873" max="15873" width="9.140625" style="6" customWidth="1"/>
    <col min="15874" max="16121" width="8.8515625" style="6" customWidth="1"/>
    <col min="16122" max="16122" width="5.8515625" style="6" customWidth="1"/>
    <col min="16123" max="16123" width="48.00390625" style="6" customWidth="1"/>
    <col min="16124" max="16124" width="26.421875" style="6" customWidth="1"/>
    <col min="16125" max="16125" width="21.7109375" style="6" customWidth="1"/>
    <col min="16126" max="16126" width="24.28125" style="6" customWidth="1"/>
    <col min="16127" max="16127" width="28.00390625" style="6" customWidth="1"/>
    <col min="16128" max="16128" width="3.7109375" style="6" customWidth="1"/>
    <col min="16129" max="16129" width="9.140625" style="6" customWidth="1"/>
    <col min="16130" max="16377" width="8.8515625" style="6" customWidth="1"/>
    <col min="16378" max="16384" width="8.8515625" style="6" customWidth="1"/>
  </cols>
  <sheetData>
    <row r="1" spans="1:4" s="95" customFormat="1" ht="25.8">
      <c r="A1" s="114" t="s">
        <v>25</v>
      </c>
      <c r="B1" s="115"/>
      <c r="C1" s="115"/>
      <c r="D1" s="115"/>
    </row>
    <row r="2" ht="13.8" thickBot="1"/>
    <row r="3" spans="1:4" ht="15">
      <c r="A3" s="40" t="s">
        <v>18</v>
      </c>
      <c r="B3" s="3"/>
      <c r="C3" s="3"/>
      <c r="D3" s="4"/>
    </row>
    <row r="4" spans="1:4" ht="14.4">
      <c r="A4" s="120" t="s">
        <v>95</v>
      </c>
      <c r="B4" s="121"/>
      <c r="C4" s="121"/>
      <c r="D4" s="122"/>
    </row>
    <row r="5" spans="1:4" ht="14.4">
      <c r="A5" s="120" t="s">
        <v>93</v>
      </c>
      <c r="B5" s="121"/>
      <c r="C5" s="121"/>
      <c r="D5" s="122"/>
    </row>
    <row r="6" spans="1:4" ht="14.4">
      <c r="A6" s="120" t="s">
        <v>89</v>
      </c>
      <c r="B6" s="121"/>
      <c r="C6" s="121"/>
      <c r="D6" s="122"/>
    </row>
    <row r="7" spans="1:4" ht="14.4">
      <c r="A7" s="120" t="s">
        <v>94</v>
      </c>
      <c r="B7" s="121"/>
      <c r="C7" s="121"/>
      <c r="D7" s="122"/>
    </row>
    <row r="8" spans="1:4" ht="13.8" thickBot="1">
      <c r="A8" s="7"/>
      <c r="B8" s="8"/>
      <c r="C8" s="8"/>
      <c r="D8" s="9"/>
    </row>
    <row r="9" spans="1:4" ht="15">
      <c r="A9" s="5"/>
      <c r="B9" s="5"/>
      <c r="C9" s="5"/>
      <c r="D9" s="5"/>
    </row>
    <row r="10" spans="1:4" ht="13.8" thickBot="1">
      <c r="A10" s="10" t="s">
        <v>90</v>
      </c>
      <c r="B10" s="10"/>
      <c r="C10" s="10"/>
      <c r="D10" s="10"/>
    </row>
    <row r="11" spans="1:4" ht="80.25" customHeight="1" thickBot="1">
      <c r="A11" s="11" t="s">
        <v>15</v>
      </c>
      <c r="B11" s="28" t="s">
        <v>16</v>
      </c>
      <c r="C11" s="12" t="s">
        <v>22</v>
      </c>
      <c r="D11" s="13" t="s">
        <v>23</v>
      </c>
    </row>
    <row r="12" spans="1:4" ht="39.75" customHeight="1">
      <c r="A12" s="25" t="s">
        <v>63</v>
      </c>
      <c r="B12" s="29">
        <f>+((Výkony_báze_počty!E5*Výkony_báze_počty!F5)+(Výkony_báze_počty!E6*Výkony_báze_počty!F6)+(Výkony_báze_počty!E7*Výkony_báze_počty!F7)+(Výkony_báze_počty!E8*Výkony_báze_počty!F8)+(Výkony_báze_počty!E9*Výkony_báze_počty!F9))</f>
        <v>15889812</v>
      </c>
      <c r="C12" s="41">
        <v>0</v>
      </c>
      <c r="D12" s="20">
        <f>B12*(1+C12)</f>
        <v>15889812</v>
      </c>
    </row>
    <row r="13" spans="1:4" ht="54" customHeight="1">
      <c r="A13" s="26" t="s">
        <v>64</v>
      </c>
      <c r="B13" s="30">
        <f>+((Výkony_báze_počty!E10*Výkony_báze_počty!F10)+(Výkony_báze_počty!E11*Výkony_báze_počty!F11)+(Výkony_báze_počty!E12*Výkony_báze_počty!F12)+(Výkony_báze_počty!E13*Výkony_báze_počty!F13)+(Výkony_báze_počty!E14*Výkony_báze_počty!F14))</f>
        <v>5800862</v>
      </c>
      <c r="C13" s="42">
        <v>0</v>
      </c>
      <c r="D13" s="32">
        <f aca="true" t="shared" si="0" ref="D13:D18">B13*(1+C13)</f>
        <v>5800862</v>
      </c>
    </row>
    <row r="14" spans="1:4" ht="48.75" customHeight="1">
      <c r="A14" s="26" t="s">
        <v>67</v>
      </c>
      <c r="B14" s="30">
        <f>+((Výkony_báze_počty!E15*Výkony_báze_počty!F15)+(Výkony_báze_počty!E16*Výkony_báze_počty!F16)+(Výkony_báze_počty!E17*Výkony_báze_počty!F17)+(Výkony_báze_počty!E18*Výkony_báze_počty!F18)+(Výkony_báze_počty!E19*Výkony_báze_počty!F19))</f>
        <v>65079</v>
      </c>
      <c r="C14" s="42">
        <v>0</v>
      </c>
      <c r="D14" s="32">
        <f t="shared" si="0"/>
        <v>65079</v>
      </c>
    </row>
    <row r="15" spans="1:4" ht="39.75" customHeight="1">
      <c r="A15" s="26" t="s">
        <v>82</v>
      </c>
      <c r="B15" s="30">
        <f>+((Výkony_báze_počty!E20*Výkony_báze_počty!F20)+(Výkony_báze_počty!E21*Výkony_báze_počty!F21)+(Výkony_báze_počty!E22*Výkony_báze_počty!F22)+(Výkony_báze_počty!E23*Výkony_báze_počty!F23)+(Výkony_báze_počty!E24*Výkony_báze_počty!F24))</f>
        <v>64138</v>
      </c>
      <c r="C15" s="42">
        <v>0</v>
      </c>
      <c r="D15" s="32">
        <f t="shared" si="0"/>
        <v>64138</v>
      </c>
    </row>
    <row r="16" spans="1:4" ht="39.75" customHeight="1">
      <c r="A16" s="26" t="s">
        <v>65</v>
      </c>
      <c r="B16" s="30">
        <f>+((Výkony_báze_počty!E25*Výkony_báze_počty!F25))</f>
        <v>268800</v>
      </c>
      <c r="C16" s="42">
        <v>0</v>
      </c>
      <c r="D16" s="32">
        <f t="shared" si="0"/>
        <v>268800</v>
      </c>
    </row>
    <row r="17" spans="1:4" ht="39.75" customHeight="1">
      <c r="A17" s="96" t="s">
        <v>66</v>
      </c>
      <c r="B17" s="30">
        <f>+((Výkony_báze_počty!E26*Výkony_báze_počty!F26)+(Výkony_báze_počty!E27*Výkony_báze_počty!F27)+(Výkony_báze_počty!E28*Výkony_báze_počty!F28)+(Výkony_báze_počty!E29*Výkony_báze_počty!F29)+(Výkony_báze_počty!E30*Výkony_báze_počty!F30)+(Výkony_báze_počty!E31*Výkony_báze_počty!F31)+(Výkony_báze_počty!E32*Výkony_báze_počty!F32)+(Výkony_báze_počty!E33*Výkony_báze_počty!F33))</f>
        <v>1609776</v>
      </c>
      <c r="C17" s="97">
        <v>0</v>
      </c>
      <c r="D17" s="32">
        <f t="shared" si="0"/>
        <v>1609776</v>
      </c>
    </row>
    <row r="18" spans="1:4" ht="39.75" customHeight="1" thickBot="1">
      <c r="A18" s="27" t="s">
        <v>73</v>
      </c>
      <c r="B18" s="31">
        <f>+((Výkony_báze_počty!E34*Výkony_báze_počty!F34)+(Výkony_báze_počty!E35*Výkony_báze_počty!F35))</f>
        <v>512000</v>
      </c>
      <c r="C18" s="43">
        <v>0</v>
      </c>
      <c r="D18" s="21">
        <f t="shared" si="0"/>
        <v>512000</v>
      </c>
    </row>
    <row r="19" spans="1:4" ht="20.25" customHeight="1">
      <c r="A19" s="33" t="s">
        <v>21</v>
      </c>
      <c r="B19" s="34">
        <f>SUM(B12:B18)</f>
        <v>24210467</v>
      </c>
      <c r="C19" s="35"/>
      <c r="D19" s="34">
        <f>SUM(D12:D18)</f>
        <v>24210467</v>
      </c>
    </row>
    <row r="20" ht="15">
      <c r="D20" s="14"/>
    </row>
    <row r="21" spans="1:3" ht="21" customHeight="1">
      <c r="A21" s="22" t="s">
        <v>20</v>
      </c>
      <c r="B21" s="23"/>
      <c r="C21" s="24">
        <f>SUM(D12:D18)</f>
        <v>24210467</v>
      </c>
    </row>
    <row r="22" ht="13.8" thickBot="1">
      <c r="D22" s="15"/>
    </row>
    <row r="23" spans="1:3" ht="33.6" customHeight="1" thickBot="1">
      <c r="A23" s="118" t="s">
        <v>84</v>
      </c>
      <c r="B23" s="119"/>
      <c r="C23" s="37">
        <f>C21*6</f>
        <v>145262802</v>
      </c>
    </row>
    <row r="24" spans="1:3" ht="17.4">
      <c r="A24" s="16"/>
      <c r="B24" s="16"/>
      <c r="C24" s="17"/>
    </row>
    <row r="25" spans="1:4" ht="18">
      <c r="A25" s="39" t="s">
        <v>19</v>
      </c>
      <c r="B25" s="18"/>
      <c r="C25" s="19"/>
      <c r="D25" s="19"/>
    </row>
    <row r="26" spans="1:4" ht="146.25" customHeight="1">
      <c r="A26" s="116" t="s">
        <v>91</v>
      </c>
      <c r="B26" s="116"/>
      <c r="C26" s="116"/>
      <c r="D26" s="116"/>
    </row>
    <row r="27" spans="1:4" ht="23.25" customHeight="1">
      <c r="A27" s="38" t="s">
        <v>74</v>
      </c>
      <c r="B27" s="116"/>
      <c r="C27" s="116"/>
      <c r="D27" s="116"/>
    </row>
    <row r="28" spans="1:4" s="98" customFormat="1" ht="48" customHeight="1">
      <c r="A28" s="99" t="s">
        <v>75</v>
      </c>
      <c r="B28" s="117" t="s">
        <v>88</v>
      </c>
      <c r="C28" s="117"/>
      <c r="D28" s="117"/>
    </row>
    <row r="29" spans="1:4" s="98" customFormat="1" ht="44.25" customHeight="1">
      <c r="A29" s="99" t="s">
        <v>76</v>
      </c>
      <c r="B29" s="117" t="s">
        <v>68</v>
      </c>
      <c r="C29" s="117"/>
      <c r="D29" s="117"/>
    </row>
    <row r="30" spans="1:4" s="98" customFormat="1" ht="51" customHeight="1">
      <c r="A30" s="99" t="s">
        <v>77</v>
      </c>
      <c r="B30" s="117" t="s">
        <v>87</v>
      </c>
      <c r="C30" s="117"/>
      <c r="D30" s="117"/>
    </row>
    <row r="31" spans="1:4" s="98" customFormat="1" ht="45.75" customHeight="1">
      <c r="A31" s="99" t="s">
        <v>78</v>
      </c>
      <c r="B31" s="117" t="s">
        <v>69</v>
      </c>
      <c r="C31" s="117"/>
      <c r="D31" s="117"/>
    </row>
    <row r="32" spans="1:4" s="98" customFormat="1" ht="48" customHeight="1">
      <c r="A32" s="99" t="s">
        <v>79</v>
      </c>
      <c r="B32" s="117" t="s">
        <v>72</v>
      </c>
      <c r="C32" s="113"/>
      <c r="D32" s="113"/>
    </row>
    <row r="33" spans="1:4" s="98" customFormat="1" ht="45" customHeight="1">
      <c r="A33" s="99" t="s">
        <v>80</v>
      </c>
      <c r="B33" s="117" t="s">
        <v>71</v>
      </c>
      <c r="C33" s="113"/>
      <c r="D33" s="113"/>
    </row>
    <row r="34" spans="1:4" s="98" customFormat="1" ht="43.5" customHeight="1">
      <c r="A34" s="100" t="s">
        <v>81</v>
      </c>
      <c r="B34" s="112" t="s">
        <v>70</v>
      </c>
      <c r="C34" s="113"/>
      <c r="D34" s="113"/>
    </row>
    <row r="36" ht="15">
      <c r="C36" s="6"/>
    </row>
  </sheetData>
  <sheetProtection formatCells="0" selectLockedCells="1"/>
  <mergeCells count="15">
    <mergeCell ref="B34:D34"/>
    <mergeCell ref="A1:D1"/>
    <mergeCell ref="B27:D27"/>
    <mergeCell ref="B29:D29"/>
    <mergeCell ref="B30:D30"/>
    <mergeCell ref="B31:D31"/>
    <mergeCell ref="B28:D28"/>
    <mergeCell ref="B33:D33"/>
    <mergeCell ref="A23:B23"/>
    <mergeCell ref="A26:D26"/>
    <mergeCell ref="B32:D32"/>
    <mergeCell ref="A4:D4"/>
    <mergeCell ref="A5:D5"/>
    <mergeCell ref="A7:D7"/>
    <mergeCell ref="A6:D6"/>
  </mergeCells>
  <printOptions gridLines="1" headings="1" horizontalCentered="1"/>
  <pageMargins left="0.7" right="0.7" top="0.75" bottom="0.75" header="0.3" footer="0.3"/>
  <pageSetup fitToHeight="0" fitToWidth="0" horizontalDpi="600" verticalDpi="600" orientation="portrait" paperSize="9" scale="60" r:id="rId1"/>
  <headerFooter>
    <oddHeader>&amp;C&amp;"-,Tučné"PŘÍLOHA Č. 2 ZD A PŘÍLOHA Č. 7
K RÁMCOVÉ DOHODĚ 
Kontrola odběrných míst a řešení neoprávněných odběrů
&amp;R&amp;"-,Tučné"Číslo smlouvy objednatele: doplní zadavatel
Číslo smlouvy poskytovatele: doplní účastník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77C9-5413-4016-9374-8227CE8F7015}">
  <dimension ref="A1:D25"/>
  <sheetViews>
    <sheetView showGridLines="0" zoomScaleSheetLayoutView="150" workbookViewId="0" topLeftCell="A1">
      <selection activeCell="E22" sqref="E22"/>
    </sheetView>
  </sheetViews>
  <sheetFormatPr defaultColWidth="9.140625" defaultRowHeight="15"/>
  <cols>
    <col min="1" max="1" width="22.7109375" style="0" customWidth="1"/>
    <col min="2" max="2" width="53.57421875" style="0" customWidth="1"/>
  </cols>
  <sheetData>
    <row r="1" spans="1:4" s="94" customFormat="1" ht="25.8">
      <c r="A1" s="114" t="s">
        <v>25</v>
      </c>
      <c r="B1" s="115"/>
      <c r="C1" s="115"/>
      <c r="D1" s="115"/>
    </row>
    <row r="2" spans="1:4" ht="17.4">
      <c r="A2" s="47"/>
      <c r="B2" s="124"/>
      <c r="C2" s="125"/>
      <c r="D2" s="125"/>
    </row>
    <row r="3" spans="1:4" ht="15" thickBot="1">
      <c r="A3" s="1"/>
      <c r="B3" s="1"/>
      <c r="C3" s="1"/>
      <c r="D3" s="1"/>
    </row>
    <row r="4" spans="1:4" ht="15">
      <c r="A4" s="40" t="s">
        <v>18</v>
      </c>
      <c r="B4" s="3"/>
      <c r="C4" s="3"/>
      <c r="D4" s="4"/>
    </row>
    <row r="5" spans="1:4" ht="15">
      <c r="A5" s="120" t="s">
        <v>28</v>
      </c>
      <c r="B5" s="121"/>
      <c r="C5" s="121"/>
      <c r="D5" s="122"/>
    </row>
    <row r="6" spans="1:4" ht="15">
      <c r="A6" s="120" t="s">
        <v>26</v>
      </c>
      <c r="B6" s="121"/>
      <c r="C6" s="121"/>
      <c r="D6" s="122"/>
    </row>
    <row r="7" spans="1:4" ht="15">
      <c r="A7" s="120" t="s">
        <v>27</v>
      </c>
      <c r="B7" s="121"/>
      <c r="C7" s="121"/>
      <c r="D7" s="122"/>
    </row>
    <row r="8" spans="1:4" ht="15">
      <c r="A8" s="120" t="s">
        <v>29</v>
      </c>
      <c r="B8" s="121"/>
      <c r="C8" s="121"/>
      <c r="D8" s="122"/>
    </row>
    <row r="9" spans="1:4" ht="15" thickBot="1">
      <c r="A9" s="7"/>
      <c r="B9" s="8"/>
      <c r="C9" s="8"/>
      <c r="D9" s="9"/>
    </row>
    <row r="12" ht="15">
      <c r="A12" s="107" t="s">
        <v>86</v>
      </c>
    </row>
    <row r="14" spans="1:2" ht="39.75" customHeight="1" thickBot="1">
      <c r="A14" s="44" t="s">
        <v>17</v>
      </c>
      <c r="B14" s="45" t="s">
        <v>30</v>
      </c>
    </row>
    <row r="15" spans="1:2" ht="27" customHeight="1" thickBot="1">
      <c r="A15" s="36" t="s">
        <v>24</v>
      </c>
      <c r="B15" s="46">
        <v>2</v>
      </c>
    </row>
    <row r="17" spans="1:4" ht="62.25" customHeight="1">
      <c r="A17" s="123" t="s">
        <v>85</v>
      </c>
      <c r="B17" s="123"/>
      <c r="C17" s="123"/>
      <c r="D17" s="123"/>
    </row>
    <row r="21" spans="1:2" ht="15">
      <c r="A21" s="108"/>
      <c r="B21" s="108"/>
    </row>
    <row r="22" spans="1:2" ht="15">
      <c r="A22" s="108"/>
      <c r="B22" s="109"/>
    </row>
    <row r="23" spans="1:4" ht="15">
      <c r="A23" s="108"/>
      <c r="B23" s="108"/>
      <c r="D23" s="1"/>
    </row>
    <row r="24" spans="1:2" ht="15">
      <c r="A24" s="108"/>
      <c r="B24" s="110"/>
    </row>
    <row r="25" spans="1:2" ht="15">
      <c r="A25" s="108"/>
      <c r="B25" s="108"/>
    </row>
  </sheetData>
  <mergeCells count="7">
    <mergeCell ref="A8:D8"/>
    <mergeCell ref="A17:D17"/>
    <mergeCell ref="A1:D1"/>
    <mergeCell ref="B2:D2"/>
    <mergeCell ref="A5:D5"/>
    <mergeCell ref="A6:D6"/>
    <mergeCell ref="A7:D7"/>
  </mergeCells>
  <printOptions horizontalCentered="1"/>
  <pageMargins left="0.2362204724409449" right="0.2362204724409449" top="0.9453125" bottom="0.7480314960629921" header="0.31496062992125984" footer="0.31496062992125984"/>
  <pageSetup horizontalDpi="600" verticalDpi="600" orientation="portrait" paperSize="9" scale="75" r:id="rId1"/>
  <headerFooter>
    <oddHeader>&amp;C&amp;"Arial,Tučné"&amp;10&amp;K000000PŘÍLOHA Č. 2 ZD A PŘÍLOHA Č. 7
K RÁMCOVÉ DOHODĚ 
Kontrola odběrných míst a řešení neoprávněných odběrů
&amp;R&amp;"Arial,Tučné"&amp;10&amp;K000000Číslo smlouvy objednatele: doplní zadavatel
Číslo smlouvy poskytovatele: doplní účastník
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6535-2334-4583-9D09-459B34CE3682}">
  <dimension ref="A1:F41"/>
  <sheetViews>
    <sheetView showGridLines="0" tabSelected="1" zoomScale="85" zoomScaleNormal="85" zoomScalePageLayoutView="80" workbookViewId="0" topLeftCell="A1">
      <selection activeCell="M10" sqref="M10"/>
    </sheetView>
  </sheetViews>
  <sheetFormatPr defaultColWidth="9.140625" defaultRowHeight="15"/>
  <cols>
    <col min="1" max="1" width="8.00390625" style="49" customWidth="1"/>
    <col min="2" max="2" width="71.8515625" style="82" customWidth="1"/>
    <col min="3" max="3" width="9.57421875" style="86" bestFit="1" customWidth="1"/>
    <col min="4" max="4" width="17.140625" style="55" customWidth="1"/>
    <col min="5" max="5" width="13.421875" style="55" customWidth="1"/>
    <col min="6" max="6" width="14.8515625" style="56" customWidth="1"/>
    <col min="7" max="16384" width="9.140625" style="49" customWidth="1"/>
  </cols>
  <sheetData>
    <row r="1" spans="1:6" ht="23.25" customHeight="1">
      <c r="A1" s="131" t="s">
        <v>83</v>
      </c>
      <c r="B1" s="131"/>
      <c r="C1" s="131"/>
      <c r="D1" s="131"/>
      <c r="E1" s="131"/>
      <c r="F1" s="131"/>
    </row>
    <row r="2" spans="2:6" ht="15" thickBot="1">
      <c r="B2" s="126"/>
      <c r="C2" s="126"/>
      <c r="D2" s="127"/>
      <c r="E2" s="127"/>
      <c r="F2" s="127"/>
    </row>
    <row r="3" spans="1:6" s="50" customFormat="1" ht="57.6">
      <c r="A3" s="51" t="s">
        <v>31</v>
      </c>
      <c r="B3" s="52" t="s">
        <v>61</v>
      </c>
      <c r="C3" s="52" t="s">
        <v>15</v>
      </c>
      <c r="D3" s="52" t="s">
        <v>62</v>
      </c>
      <c r="E3" s="52" t="s">
        <v>32</v>
      </c>
      <c r="F3" s="61" t="s">
        <v>33</v>
      </c>
    </row>
    <row r="4" spans="1:6" s="48" customFormat="1" ht="28.2" thickBot="1">
      <c r="A4" s="64"/>
      <c r="B4" s="83"/>
      <c r="C4" s="65"/>
      <c r="D4" s="65" t="s">
        <v>34</v>
      </c>
      <c r="E4" s="65" t="s">
        <v>37</v>
      </c>
      <c r="F4" s="66" t="s">
        <v>35</v>
      </c>
    </row>
    <row r="5" spans="1:6" ht="27.75" customHeight="1">
      <c r="A5" s="69">
        <v>1</v>
      </c>
      <c r="B5" s="70" t="s">
        <v>38</v>
      </c>
      <c r="C5" s="71" t="s">
        <v>39</v>
      </c>
      <c r="D5" s="72">
        <v>105</v>
      </c>
      <c r="E5" s="73">
        <v>6602</v>
      </c>
      <c r="F5" s="74">
        <v>375</v>
      </c>
    </row>
    <row r="6" spans="1:6" ht="27.75" customHeight="1">
      <c r="A6" s="62">
        <v>2</v>
      </c>
      <c r="B6" s="53" t="s">
        <v>40</v>
      </c>
      <c r="C6" s="68" t="s">
        <v>39</v>
      </c>
      <c r="D6" s="57">
        <v>90</v>
      </c>
      <c r="E6" s="58">
        <v>5659</v>
      </c>
      <c r="F6" s="63">
        <v>1430</v>
      </c>
    </row>
    <row r="7" spans="1:6" ht="27.75" customHeight="1">
      <c r="A7" s="62">
        <v>3</v>
      </c>
      <c r="B7" s="53" t="s">
        <v>41</v>
      </c>
      <c r="C7" s="68" t="s">
        <v>39</v>
      </c>
      <c r="D7" s="57">
        <v>61</v>
      </c>
      <c r="E7" s="58">
        <v>3773</v>
      </c>
      <c r="F7" s="63">
        <v>1203</v>
      </c>
    </row>
    <row r="8" spans="1:6" ht="27.75" customHeight="1">
      <c r="A8" s="62">
        <v>4</v>
      </c>
      <c r="B8" s="53" t="s">
        <v>42</v>
      </c>
      <c r="C8" s="68" t="s">
        <v>39</v>
      </c>
      <c r="D8" s="57">
        <v>60</v>
      </c>
      <c r="E8" s="58">
        <v>3773</v>
      </c>
      <c r="F8" s="63">
        <v>83</v>
      </c>
    </row>
    <row r="9" spans="1:6" ht="27.75" customHeight="1" thickBot="1">
      <c r="A9" s="75">
        <v>5</v>
      </c>
      <c r="B9" s="76" t="s">
        <v>43</v>
      </c>
      <c r="C9" s="77" t="s">
        <v>39</v>
      </c>
      <c r="D9" s="78">
        <v>30</v>
      </c>
      <c r="E9" s="79">
        <v>1886</v>
      </c>
      <c r="F9" s="80">
        <v>249</v>
      </c>
    </row>
    <row r="10" spans="1:6" ht="27.75" customHeight="1">
      <c r="A10" s="69">
        <v>6</v>
      </c>
      <c r="B10" s="70" t="s">
        <v>38</v>
      </c>
      <c r="C10" s="71" t="s">
        <v>44</v>
      </c>
      <c r="D10" s="72">
        <v>105</v>
      </c>
      <c r="E10" s="73">
        <v>6602</v>
      </c>
      <c r="F10" s="74">
        <v>42</v>
      </c>
    </row>
    <row r="11" spans="1:6" ht="27.75" customHeight="1">
      <c r="A11" s="62">
        <v>7</v>
      </c>
      <c r="B11" s="53" t="s">
        <v>40</v>
      </c>
      <c r="C11" s="68" t="s">
        <v>44</v>
      </c>
      <c r="D11" s="57">
        <v>90</v>
      </c>
      <c r="E11" s="58">
        <v>5659</v>
      </c>
      <c r="F11" s="63">
        <v>160</v>
      </c>
    </row>
    <row r="12" spans="1:6" ht="27.75" customHeight="1">
      <c r="A12" s="62">
        <v>8</v>
      </c>
      <c r="B12" s="53" t="s">
        <v>41</v>
      </c>
      <c r="C12" s="68" t="s">
        <v>44</v>
      </c>
      <c r="D12" s="57">
        <v>61</v>
      </c>
      <c r="E12" s="58">
        <v>3773</v>
      </c>
      <c r="F12" s="63">
        <v>1200</v>
      </c>
    </row>
    <row r="13" spans="1:6" ht="27.75" customHeight="1">
      <c r="A13" s="62">
        <v>9</v>
      </c>
      <c r="B13" s="53" t="s">
        <v>42</v>
      </c>
      <c r="C13" s="68" t="s">
        <v>44</v>
      </c>
      <c r="D13" s="57">
        <v>60</v>
      </c>
      <c r="E13" s="58">
        <v>3773</v>
      </c>
      <c r="F13" s="63">
        <v>10</v>
      </c>
    </row>
    <row r="14" spans="1:6" ht="27.75" customHeight="1" thickBot="1">
      <c r="A14" s="75">
        <v>10</v>
      </c>
      <c r="B14" s="76" t="s">
        <v>43</v>
      </c>
      <c r="C14" s="77" t="s">
        <v>44</v>
      </c>
      <c r="D14" s="78">
        <v>30</v>
      </c>
      <c r="E14" s="79">
        <v>1886</v>
      </c>
      <c r="F14" s="80">
        <v>28</v>
      </c>
    </row>
    <row r="15" spans="1:6" ht="27.75" customHeight="1">
      <c r="A15" s="69">
        <v>11</v>
      </c>
      <c r="B15" s="70" t="s">
        <v>38</v>
      </c>
      <c r="C15" s="71" t="s">
        <v>45</v>
      </c>
      <c r="D15" s="72">
        <v>105</v>
      </c>
      <c r="E15" s="73">
        <v>6602</v>
      </c>
      <c r="F15" s="74">
        <v>3</v>
      </c>
    </row>
    <row r="16" spans="1:6" ht="27.75" customHeight="1">
      <c r="A16" s="62">
        <v>12</v>
      </c>
      <c r="B16" s="53" t="s">
        <v>40</v>
      </c>
      <c r="C16" s="68" t="s">
        <v>45</v>
      </c>
      <c r="D16" s="57">
        <v>90</v>
      </c>
      <c r="E16" s="58">
        <v>5659</v>
      </c>
      <c r="F16" s="63">
        <v>3</v>
      </c>
    </row>
    <row r="17" spans="1:6" ht="27.75" customHeight="1">
      <c r="A17" s="62">
        <v>13</v>
      </c>
      <c r="B17" s="53" t="s">
        <v>41</v>
      </c>
      <c r="C17" s="68" t="s">
        <v>45</v>
      </c>
      <c r="D17" s="57">
        <v>61</v>
      </c>
      <c r="E17" s="58">
        <v>3773</v>
      </c>
      <c r="F17" s="63">
        <v>3</v>
      </c>
    </row>
    <row r="18" spans="1:6" ht="27.75" customHeight="1">
      <c r="A18" s="62">
        <v>14</v>
      </c>
      <c r="B18" s="53" t="s">
        <v>42</v>
      </c>
      <c r="C18" s="68" t="s">
        <v>45</v>
      </c>
      <c r="D18" s="57">
        <v>60</v>
      </c>
      <c r="E18" s="58">
        <v>3773</v>
      </c>
      <c r="F18" s="63">
        <v>3</v>
      </c>
    </row>
    <row r="19" spans="1:6" ht="27.75" customHeight="1" thickBot="1">
      <c r="A19" s="75">
        <v>15</v>
      </c>
      <c r="B19" s="76" t="s">
        <v>43</v>
      </c>
      <c r="C19" s="77" t="s">
        <v>45</v>
      </c>
      <c r="D19" s="78">
        <v>30</v>
      </c>
      <c r="E19" s="79">
        <v>1886</v>
      </c>
      <c r="F19" s="80">
        <v>3</v>
      </c>
    </row>
    <row r="20" spans="1:6" ht="27.75" customHeight="1">
      <c r="A20" s="69">
        <v>16</v>
      </c>
      <c r="B20" s="70" t="s">
        <v>38</v>
      </c>
      <c r="C20" s="71" t="s">
        <v>46</v>
      </c>
      <c r="D20" s="72">
        <v>105</v>
      </c>
      <c r="E20" s="73">
        <v>6602</v>
      </c>
      <c r="F20" s="74">
        <v>2</v>
      </c>
    </row>
    <row r="21" spans="1:6" ht="27.75" customHeight="1">
      <c r="A21" s="62">
        <v>17</v>
      </c>
      <c r="B21" s="53" t="s">
        <v>40</v>
      </c>
      <c r="C21" s="68" t="s">
        <v>46</v>
      </c>
      <c r="D21" s="57">
        <v>90</v>
      </c>
      <c r="E21" s="58">
        <v>5659</v>
      </c>
      <c r="F21" s="63">
        <v>3</v>
      </c>
    </row>
    <row r="22" spans="1:6" ht="27.75" customHeight="1">
      <c r="A22" s="62">
        <v>18</v>
      </c>
      <c r="B22" s="53" t="s">
        <v>41</v>
      </c>
      <c r="C22" s="68" t="s">
        <v>46</v>
      </c>
      <c r="D22" s="57">
        <v>61</v>
      </c>
      <c r="E22" s="58">
        <v>3773</v>
      </c>
      <c r="F22" s="63">
        <v>6</v>
      </c>
    </row>
    <row r="23" spans="1:6" ht="27.75" customHeight="1">
      <c r="A23" s="62">
        <v>19</v>
      </c>
      <c r="B23" s="53" t="s">
        <v>42</v>
      </c>
      <c r="C23" s="68" t="s">
        <v>46</v>
      </c>
      <c r="D23" s="57">
        <v>60</v>
      </c>
      <c r="E23" s="58">
        <v>3773</v>
      </c>
      <c r="F23" s="63">
        <v>3</v>
      </c>
    </row>
    <row r="24" spans="1:6" ht="27.75" customHeight="1" thickBot="1">
      <c r="A24" s="75">
        <v>20</v>
      </c>
      <c r="B24" s="76" t="s">
        <v>43</v>
      </c>
      <c r="C24" s="77" t="s">
        <v>46</v>
      </c>
      <c r="D24" s="78">
        <v>30</v>
      </c>
      <c r="E24" s="79">
        <v>1886</v>
      </c>
      <c r="F24" s="80">
        <v>0</v>
      </c>
    </row>
    <row r="25" spans="1:6" ht="27.75" customHeight="1" thickBot="1">
      <c r="A25" s="101">
        <v>21</v>
      </c>
      <c r="B25" s="102" t="s">
        <v>47</v>
      </c>
      <c r="C25" s="103" t="s">
        <v>48</v>
      </c>
      <c r="D25" s="104">
        <v>30</v>
      </c>
      <c r="E25" s="105">
        <v>960</v>
      </c>
      <c r="F25" s="106">
        <v>280</v>
      </c>
    </row>
    <row r="26" spans="1:6" ht="27.75" customHeight="1">
      <c r="A26" s="69">
        <v>22</v>
      </c>
      <c r="B26" s="70" t="s">
        <v>49</v>
      </c>
      <c r="C26" s="71" t="s">
        <v>50</v>
      </c>
      <c r="D26" s="72">
        <v>25</v>
      </c>
      <c r="E26" s="73">
        <v>1715</v>
      </c>
      <c r="F26" s="74">
        <v>30</v>
      </c>
    </row>
    <row r="27" spans="1:6" ht="27.75" customHeight="1">
      <c r="A27" s="62">
        <v>23</v>
      </c>
      <c r="B27" s="53" t="s">
        <v>51</v>
      </c>
      <c r="C27" s="68" t="s">
        <v>50</v>
      </c>
      <c r="D27" s="57">
        <v>62</v>
      </c>
      <c r="E27" s="58">
        <v>4252</v>
      </c>
      <c r="F27" s="63">
        <v>66</v>
      </c>
    </row>
    <row r="28" spans="1:6" ht="27.75" customHeight="1">
      <c r="A28" s="62">
        <v>24</v>
      </c>
      <c r="B28" s="53" t="s">
        <v>52</v>
      </c>
      <c r="C28" s="68" t="s">
        <v>50</v>
      </c>
      <c r="D28" s="57">
        <v>37</v>
      </c>
      <c r="E28" s="58">
        <v>2538</v>
      </c>
      <c r="F28" s="63">
        <v>50</v>
      </c>
    </row>
    <row r="29" spans="1:6" ht="27.75" customHeight="1">
      <c r="A29" s="62">
        <v>25</v>
      </c>
      <c r="B29" s="53" t="s">
        <v>53</v>
      </c>
      <c r="C29" s="68" t="s">
        <v>50</v>
      </c>
      <c r="D29" s="57">
        <v>12</v>
      </c>
      <c r="E29" s="58">
        <v>823</v>
      </c>
      <c r="F29" s="63">
        <v>18</v>
      </c>
    </row>
    <row r="30" spans="1:6" ht="27.75" customHeight="1">
      <c r="A30" s="62">
        <v>26</v>
      </c>
      <c r="B30" s="53" t="s">
        <v>54</v>
      </c>
      <c r="C30" s="68" t="s">
        <v>50</v>
      </c>
      <c r="D30" s="57">
        <v>50</v>
      </c>
      <c r="E30" s="58">
        <v>3430</v>
      </c>
      <c r="F30" s="63">
        <v>60</v>
      </c>
    </row>
    <row r="31" spans="1:6" ht="27.75" customHeight="1">
      <c r="A31" s="62">
        <v>27</v>
      </c>
      <c r="B31" s="53" t="s">
        <v>55</v>
      </c>
      <c r="C31" s="68" t="s">
        <v>50</v>
      </c>
      <c r="D31" s="57">
        <v>75</v>
      </c>
      <c r="E31" s="58">
        <v>5143</v>
      </c>
      <c r="F31" s="63">
        <v>10</v>
      </c>
    </row>
    <row r="32" spans="1:6" ht="27.75" customHeight="1">
      <c r="A32" s="62">
        <v>28</v>
      </c>
      <c r="B32" s="53" t="s">
        <v>56</v>
      </c>
      <c r="C32" s="68" t="s">
        <v>50</v>
      </c>
      <c r="D32" s="57">
        <v>25</v>
      </c>
      <c r="E32" s="58">
        <v>1715</v>
      </c>
      <c r="F32" s="63">
        <v>474</v>
      </c>
    </row>
    <row r="33" spans="1:6" ht="27.75" customHeight="1" thickBot="1">
      <c r="A33" s="75">
        <v>29</v>
      </c>
      <c r="B33" s="76" t="s">
        <v>57</v>
      </c>
      <c r="C33" s="77" t="s">
        <v>50</v>
      </c>
      <c r="D33" s="78">
        <v>12</v>
      </c>
      <c r="E33" s="79">
        <v>823</v>
      </c>
      <c r="F33" s="80">
        <v>80</v>
      </c>
    </row>
    <row r="34" spans="1:6" ht="27.75" customHeight="1">
      <c r="A34" s="69">
        <v>30</v>
      </c>
      <c r="B34" s="87" t="s">
        <v>58</v>
      </c>
      <c r="C34" s="88" t="s">
        <v>59</v>
      </c>
      <c r="D34" s="89">
        <v>60</v>
      </c>
      <c r="E34" s="73">
        <v>1140</v>
      </c>
      <c r="F34" s="90">
        <v>400</v>
      </c>
    </row>
    <row r="35" spans="1:6" ht="27.75" customHeight="1" thickBot="1">
      <c r="A35" s="75">
        <v>31</v>
      </c>
      <c r="B35" s="91" t="s">
        <v>60</v>
      </c>
      <c r="C35" s="92" t="s">
        <v>59</v>
      </c>
      <c r="D35" s="93" t="s">
        <v>36</v>
      </c>
      <c r="E35" s="79">
        <v>8</v>
      </c>
      <c r="F35" s="111">
        <v>7000</v>
      </c>
    </row>
    <row r="36" spans="1:6" s="54" customFormat="1" ht="27" customHeight="1" thickBot="1">
      <c r="A36" s="128" t="s">
        <v>92</v>
      </c>
      <c r="B36" s="129"/>
      <c r="C36" s="129"/>
      <c r="D36" s="129"/>
      <c r="E36" s="129"/>
      <c r="F36" s="130"/>
    </row>
    <row r="39" spans="2:6" s="50" customFormat="1" ht="15">
      <c r="B39" s="81"/>
      <c r="C39" s="84"/>
      <c r="D39" s="59"/>
      <c r="E39" s="59"/>
      <c r="F39" s="56"/>
    </row>
    <row r="40" spans="2:6" s="50" customFormat="1" ht="15">
      <c r="B40" s="81"/>
      <c r="C40" s="84"/>
      <c r="D40" s="59"/>
      <c r="E40" s="59"/>
      <c r="F40" s="56"/>
    </row>
    <row r="41" spans="2:6" s="50" customFormat="1" ht="15">
      <c r="B41" s="67"/>
      <c r="C41" s="85"/>
      <c r="D41" s="60"/>
      <c r="E41" s="60"/>
      <c r="F41" s="56"/>
    </row>
  </sheetData>
  <mergeCells count="3">
    <mergeCell ref="B2:F2"/>
    <mergeCell ref="A36:F36"/>
    <mergeCell ref="A1:F1"/>
  </mergeCells>
  <printOptions gridLines="1" horizontalCentered="1"/>
  <pageMargins left="0.25" right="0.25" top="0.90625" bottom="0.75" header="0.3" footer="0.3"/>
  <pageSetup horizontalDpi="600" verticalDpi="600" orientation="portrait" paperSize="9" scale="70" r:id="rId1"/>
  <headerFooter>
    <oddHeader>&amp;CPŘÍLOHA Č. 7
K RÁMCOVÉ DOHODĚ 
Kontrola odběrných míst a řešení neoprávněných odběr
&amp;RČíslo smlouvy objednatele: doplní zadavatel
Číslo smlouvy poskytovatele: doplní účastník
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 topLeftCell="A1">
      <selection activeCell="C17" sqref="C17"/>
    </sheetView>
  </sheetViews>
  <sheetFormatPr defaultColWidth="9.140625" defaultRowHeight="15"/>
  <cols>
    <col min="1" max="1" width="8.8515625" style="1" customWidth="1"/>
    <col min="2" max="2" width="20.7109375" style="1" bestFit="1" customWidth="1"/>
    <col min="3" max="3" width="18.00390625" style="2" bestFit="1" customWidth="1"/>
    <col min="4" max="4" width="8.8515625" style="1" customWidth="1"/>
    <col min="5" max="5" width="44.7109375" style="1" bestFit="1" customWidth="1"/>
    <col min="6" max="6" width="5.00390625" style="1" bestFit="1" customWidth="1"/>
    <col min="7" max="257" width="8.8515625" style="1" customWidth="1"/>
    <col min="258" max="258" width="20.7109375" style="1" bestFit="1" customWidth="1"/>
    <col min="259" max="259" width="18.00390625" style="1" bestFit="1" customWidth="1"/>
    <col min="260" max="260" width="8.8515625" style="1" customWidth="1"/>
    <col min="261" max="261" width="44.7109375" style="1" bestFit="1" customWidth="1"/>
    <col min="262" max="262" width="5.00390625" style="1" bestFit="1" customWidth="1"/>
    <col min="263" max="513" width="8.8515625" style="1" customWidth="1"/>
    <col min="514" max="514" width="20.7109375" style="1" bestFit="1" customWidth="1"/>
    <col min="515" max="515" width="18.00390625" style="1" bestFit="1" customWidth="1"/>
    <col min="516" max="516" width="8.8515625" style="1" customWidth="1"/>
    <col min="517" max="517" width="44.7109375" style="1" bestFit="1" customWidth="1"/>
    <col min="518" max="518" width="5.00390625" style="1" bestFit="1" customWidth="1"/>
    <col min="519" max="769" width="8.8515625" style="1" customWidth="1"/>
    <col min="770" max="770" width="20.7109375" style="1" bestFit="1" customWidth="1"/>
    <col min="771" max="771" width="18.00390625" style="1" bestFit="1" customWidth="1"/>
    <col min="772" max="772" width="8.8515625" style="1" customWidth="1"/>
    <col min="773" max="773" width="44.7109375" style="1" bestFit="1" customWidth="1"/>
    <col min="774" max="774" width="5.00390625" style="1" bestFit="1" customWidth="1"/>
    <col min="775" max="1025" width="8.8515625" style="1" customWidth="1"/>
    <col min="1026" max="1026" width="20.7109375" style="1" bestFit="1" customWidth="1"/>
    <col min="1027" max="1027" width="18.00390625" style="1" bestFit="1" customWidth="1"/>
    <col min="1028" max="1028" width="8.8515625" style="1" customWidth="1"/>
    <col min="1029" max="1029" width="44.7109375" style="1" bestFit="1" customWidth="1"/>
    <col min="1030" max="1030" width="5.00390625" style="1" bestFit="1" customWidth="1"/>
    <col min="1031" max="1281" width="8.8515625" style="1" customWidth="1"/>
    <col min="1282" max="1282" width="20.7109375" style="1" bestFit="1" customWidth="1"/>
    <col min="1283" max="1283" width="18.00390625" style="1" bestFit="1" customWidth="1"/>
    <col min="1284" max="1284" width="8.8515625" style="1" customWidth="1"/>
    <col min="1285" max="1285" width="44.7109375" style="1" bestFit="1" customWidth="1"/>
    <col min="1286" max="1286" width="5.00390625" style="1" bestFit="1" customWidth="1"/>
    <col min="1287" max="1537" width="8.8515625" style="1" customWidth="1"/>
    <col min="1538" max="1538" width="20.7109375" style="1" bestFit="1" customWidth="1"/>
    <col min="1539" max="1539" width="18.00390625" style="1" bestFit="1" customWidth="1"/>
    <col min="1540" max="1540" width="8.8515625" style="1" customWidth="1"/>
    <col min="1541" max="1541" width="44.7109375" style="1" bestFit="1" customWidth="1"/>
    <col min="1542" max="1542" width="5.00390625" style="1" bestFit="1" customWidth="1"/>
    <col min="1543" max="1793" width="8.8515625" style="1" customWidth="1"/>
    <col min="1794" max="1794" width="20.7109375" style="1" bestFit="1" customWidth="1"/>
    <col min="1795" max="1795" width="18.00390625" style="1" bestFit="1" customWidth="1"/>
    <col min="1796" max="1796" width="8.8515625" style="1" customWidth="1"/>
    <col min="1797" max="1797" width="44.7109375" style="1" bestFit="1" customWidth="1"/>
    <col min="1798" max="1798" width="5.00390625" style="1" bestFit="1" customWidth="1"/>
    <col min="1799" max="2049" width="8.8515625" style="1" customWidth="1"/>
    <col min="2050" max="2050" width="20.7109375" style="1" bestFit="1" customWidth="1"/>
    <col min="2051" max="2051" width="18.00390625" style="1" bestFit="1" customWidth="1"/>
    <col min="2052" max="2052" width="8.8515625" style="1" customWidth="1"/>
    <col min="2053" max="2053" width="44.7109375" style="1" bestFit="1" customWidth="1"/>
    <col min="2054" max="2054" width="5.00390625" style="1" bestFit="1" customWidth="1"/>
    <col min="2055" max="2305" width="8.8515625" style="1" customWidth="1"/>
    <col min="2306" max="2306" width="20.7109375" style="1" bestFit="1" customWidth="1"/>
    <col min="2307" max="2307" width="18.00390625" style="1" bestFit="1" customWidth="1"/>
    <col min="2308" max="2308" width="8.8515625" style="1" customWidth="1"/>
    <col min="2309" max="2309" width="44.7109375" style="1" bestFit="1" customWidth="1"/>
    <col min="2310" max="2310" width="5.00390625" style="1" bestFit="1" customWidth="1"/>
    <col min="2311" max="2561" width="8.8515625" style="1" customWidth="1"/>
    <col min="2562" max="2562" width="20.7109375" style="1" bestFit="1" customWidth="1"/>
    <col min="2563" max="2563" width="18.00390625" style="1" bestFit="1" customWidth="1"/>
    <col min="2564" max="2564" width="8.8515625" style="1" customWidth="1"/>
    <col min="2565" max="2565" width="44.7109375" style="1" bestFit="1" customWidth="1"/>
    <col min="2566" max="2566" width="5.00390625" style="1" bestFit="1" customWidth="1"/>
    <col min="2567" max="2817" width="8.8515625" style="1" customWidth="1"/>
    <col min="2818" max="2818" width="20.7109375" style="1" bestFit="1" customWidth="1"/>
    <col min="2819" max="2819" width="18.00390625" style="1" bestFit="1" customWidth="1"/>
    <col min="2820" max="2820" width="8.8515625" style="1" customWidth="1"/>
    <col min="2821" max="2821" width="44.7109375" style="1" bestFit="1" customWidth="1"/>
    <col min="2822" max="2822" width="5.00390625" style="1" bestFit="1" customWidth="1"/>
    <col min="2823" max="3073" width="8.8515625" style="1" customWidth="1"/>
    <col min="3074" max="3074" width="20.7109375" style="1" bestFit="1" customWidth="1"/>
    <col min="3075" max="3075" width="18.00390625" style="1" bestFit="1" customWidth="1"/>
    <col min="3076" max="3076" width="8.8515625" style="1" customWidth="1"/>
    <col min="3077" max="3077" width="44.7109375" style="1" bestFit="1" customWidth="1"/>
    <col min="3078" max="3078" width="5.00390625" style="1" bestFit="1" customWidth="1"/>
    <col min="3079" max="3329" width="8.8515625" style="1" customWidth="1"/>
    <col min="3330" max="3330" width="20.7109375" style="1" bestFit="1" customWidth="1"/>
    <col min="3331" max="3331" width="18.00390625" style="1" bestFit="1" customWidth="1"/>
    <col min="3332" max="3332" width="8.8515625" style="1" customWidth="1"/>
    <col min="3333" max="3333" width="44.7109375" style="1" bestFit="1" customWidth="1"/>
    <col min="3334" max="3334" width="5.00390625" style="1" bestFit="1" customWidth="1"/>
    <col min="3335" max="3585" width="8.8515625" style="1" customWidth="1"/>
    <col min="3586" max="3586" width="20.7109375" style="1" bestFit="1" customWidth="1"/>
    <col min="3587" max="3587" width="18.00390625" style="1" bestFit="1" customWidth="1"/>
    <col min="3588" max="3588" width="8.8515625" style="1" customWidth="1"/>
    <col min="3589" max="3589" width="44.7109375" style="1" bestFit="1" customWidth="1"/>
    <col min="3590" max="3590" width="5.00390625" style="1" bestFit="1" customWidth="1"/>
    <col min="3591" max="3841" width="8.8515625" style="1" customWidth="1"/>
    <col min="3842" max="3842" width="20.7109375" style="1" bestFit="1" customWidth="1"/>
    <col min="3843" max="3843" width="18.00390625" style="1" bestFit="1" customWidth="1"/>
    <col min="3844" max="3844" width="8.8515625" style="1" customWidth="1"/>
    <col min="3845" max="3845" width="44.7109375" style="1" bestFit="1" customWidth="1"/>
    <col min="3846" max="3846" width="5.00390625" style="1" bestFit="1" customWidth="1"/>
    <col min="3847" max="4097" width="8.8515625" style="1" customWidth="1"/>
    <col min="4098" max="4098" width="20.7109375" style="1" bestFit="1" customWidth="1"/>
    <col min="4099" max="4099" width="18.00390625" style="1" bestFit="1" customWidth="1"/>
    <col min="4100" max="4100" width="8.8515625" style="1" customWidth="1"/>
    <col min="4101" max="4101" width="44.7109375" style="1" bestFit="1" customWidth="1"/>
    <col min="4102" max="4102" width="5.00390625" style="1" bestFit="1" customWidth="1"/>
    <col min="4103" max="4353" width="8.8515625" style="1" customWidth="1"/>
    <col min="4354" max="4354" width="20.7109375" style="1" bestFit="1" customWidth="1"/>
    <col min="4355" max="4355" width="18.00390625" style="1" bestFit="1" customWidth="1"/>
    <col min="4356" max="4356" width="8.8515625" style="1" customWidth="1"/>
    <col min="4357" max="4357" width="44.7109375" style="1" bestFit="1" customWidth="1"/>
    <col min="4358" max="4358" width="5.00390625" style="1" bestFit="1" customWidth="1"/>
    <col min="4359" max="4609" width="8.8515625" style="1" customWidth="1"/>
    <col min="4610" max="4610" width="20.7109375" style="1" bestFit="1" customWidth="1"/>
    <col min="4611" max="4611" width="18.00390625" style="1" bestFit="1" customWidth="1"/>
    <col min="4612" max="4612" width="8.8515625" style="1" customWidth="1"/>
    <col min="4613" max="4613" width="44.7109375" style="1" bestFit="1" customWidth="1"/>
    <col min="4614" max="4614" width="5.00390625" style="1" bestFit="1" customWidth="1"/>
    <col min="4615" max="4865" width="8.8515625" style="1" customWidth="1"/>
    <col min="4866" max="4866" width="20.7109375" style="1" bestFit="1" customWidth="1"/>
    <col min="4867" max="4867" width="18.00390625" style="1" bestFit="1" customWidth="1"/>
    <col min="4868" max="4868" width="8.8515625" style="1" customWidth="1"/>
    <col min="4869" max="4869" width="44.7109375" style="1" bestFit="1" customWidth="1"/>
    <col min="4870" max="4870" width="5.00390625" style="1" bestFit="1" customWidth="1"/>
    <col min="4871" max="5121" width="8.8515625" style="1" customWidth="1"/>
    <col min="5122" max="5122" width="20.7109375" style="1" bestFit="1" customWidth="1"/>
    <col min="5123" max="5123" width="18.00390625" style="1" bestFit="1" customWidth="1"/>
    <col min="5124" max="5124" width="8.8515625" style="1" customWidth="1"/>
    <col min="5125" max="5125" width="44.7109375" style="1" bestFit="1" customWidth="1"/>
    <col min="5126" max="5126" width="5.00390625" style="1" bestFit="1" customWidth="1"/>
    <col min="5127" max="5377" width="8.8515625" style="1" customWidth="1"/>
    <col min="5378" max="5378" width="20.7109375" style="1" bestFit="1" customWidth="1"/>
    <col min="5379" max="5379" width="18.00390625" style="1" bestFit="1" customWidth="1"/>
    <col min="5380" max="5380" width="8.8515625" style="1" customWidth="1"/>
    <col min="5381" max="5381" width="44.7109375" style="1" bestFit="1" customWidth="1"/>
    <col min="5382" max="5382" width="5.00390625" style="1" bestFit="1" customWidth="1"/>
    <col min="5383" max="5633" width="8.8515625" style="1" customWidth="1"/>
    <col min="5634" max="5634" width="20.7109375" style="1" bestFit="1" customWidth="1"/>
    <col min="5635" max="5635" width="18.00390625" style="1" bestFit="1" customWidth="1"/>
    <col min="5636" max="5636" width="8.8515625" style="1" customWidth="1"/>
    <col min="5637" max="5637" width="44.7109375" style="1" bestFit="1" customWidth="1"/>
    <col min="5638" max="5638" width="5.00390625" style="1" bestFit="1" customWidth="1"/>
    <col min="5639" max="5889" width="8.8515625" style="1" customWidth="1"/>
    <col min="5890" max="5890" width="20.7109375" style="1" bestFit="1" customWidth="1"/>
    <col min="5891" max="5891" width="18.00390625" style="1" bestFit="1" customWidth="1"/>
    <col min="5892" max="5892" width="8.8515625" style="1" customWidth="1"/>
    <col min="5893" max="5893" width="44.7109375" style="1" bestFit="1" customWidth="1"/>
    <col min="5894" max="5894" width="5.00390625" style="1" bestFit="1" customWidth="1"/>
    <col min="5895" max="6145" width="8.8515625" style="1" customWidth="1"/>
    <col min="6146" max="6146" width="20.7109375" style="1" bestFit="1" customWidth="1"/>
    <col min="6147" max="6147" width="18.00390625" style="1" bestFit="1" customWidth="1"/>
    <col min="6148" max="6148" width="8.8515625" style="1" customWidth="1"/>
    <col min="6149" max="6149" width="44.7109375" style="1" bestFit="1" customWidth="1"/>
    <col min="6150" max="6150" width="5.00390625" style="1" bestFit="1" customWidth="1"/>
    <col min="6151" max="6401" width="8.8515625" style="1" customWidth="1"/>
    <col min="6402" max="6402" width="20.7109375" style="1" bestFit="1" customWidth="1"/>
    <col min="6403" max="6403" width="18.00390625" style="1" bestFit="1" customWidth="1"/>
    <col min="6404" max="6404" width="8.8515625" style="1" customWidth="1"/>
    <col min="6405" max="6405" width="44.7109375" style="1" bestFit="1" customWidth="1"/>
    <col min="6406" max="6406" width="5.00390625" style="1" bestFit="1" customWidth="1"/>
    <col min="6407" max="6657" width="8.8515625" style="1" customWidth="1"/>
    <col min="6658" max="6658" width="20.7109375" style="1" bestFit="1" customWidth="1"/>
    <col min="6659" max="6659" width="18.00390625" style="1" bestFit="1" customWidth="1"/>
    <col min="6660" max="6660" width="8.8515625" style="1" customWidth="1"/>
    <col min="6661" max="6661" width="44.7109375" style="1" bestFit="1" customWidth="1"/>
    <col min="6662" max="6662" width="5.00390625" style="1" bestFit="1" customWidth="1"/>
    <col min="6663" max="6913" width="8.8515625" style="1" customWidth="1"/>
    <col min="6914" max="6914" width="20.7109375" style="1" bestFit="1" customWidth="1"/>
    <col min="6915" max="6915" width="18.00390625" style="1" bestFit="1" customWidth="1"/>
    <col min="6916" max="6916" width="8.8515625" style="1" customWidth="1"/>
    <col min="6917" max="6917" width="44.7109375" style="1" bestFit="1" customWidth="1"/>
    <col min="6918" max="6918" width="5.00390625" style="1" bestFit="1" customWidth="1"/>
    <col min="6919" max="7169" width="8.8515625" style="1" customWidth="1"/>
    <col min="7170" max="7170" width="20.7109375" style="1" bestFit="1" customWidth="1"/>
    <col min="7171" max="7171" width="18.00390625" style="1" bestFit="1" customWidth="1"/>
    <col min="7172" max="7172" width="8.8515625" style="1" customWidth="1"/>
    <col min="7173" max="7173" width="44.7109375" style="1" bestFit="1" customWidth="1"/>
    <col min="7174" max="7174" width="5.00390625" style="1" bestFit="1" customWidth="1"/>
    <col min="7175" max="7425" width="8.8515625" style="1" customWidth="1"/>
    <col min="7426" max="7426" width="20.7109375" style="1" bestFit="1" customWidth="1"/>
    <col min="7427" max="7427" width="18.00390625" style="1" bestFit="1" customWidth="1"/>
    <col min="7428" max="7428" width="8.8515625" style="1" customWidth="1"/>
    <col min="7429" max="7429" width="44.7109375" style="1" bestFit="1" customWidth="1"/>
    <col min="7430" max="7430" width="5.00390625" style="1" bestFit="1" customWidth="1"/>
    <col min="7431" max="7681" width="8.8515625" style="1" customWidth="1"/>
    <col min="7682" max="7682" width="20.7109375" style="1" bestFit="1" customWidth="1"/>
    <col min="7683" max="7683" width="18.00390625" style="1" bestFit="1" customWidth="1"/>
    <col min="7684" max="7684" width="8.8515625" style="1" customWidth="1"/>
    <col min="7685" max="7685" width="44.7109375" style="1" bestFit="1" customWidth="1"/>
    <col min="7686" max="7686" width="5.00390625" style="1" bestFit="1" customWidth="1"/>
    <col min="7687" max="7937" width="8.8515625" style="1" customWidth="1"/>
    <col min="7938" max="7938" width="20.7109375" style="1" bestFit="1" customWidth="1"/>
    <col min="7939" max="7939" width="18.00390625" style="1" bestFit="1" customWidth="1"/>
    <col min="7940" max="7940" width="8.8515625" style="1" customWidth="1"/>
    <col min="7941" max="7941" width="44.7109375" style="1" bestFit="1" customWidth="1"/>
    <col min="7942" max="7942" width="5.00390625" style="1" bestFit="1" customWidth="1"/>
    <col min="7943" max="8193" width="8.8515625" style="1" customWidth="1"/>
    <col min="8194" max="8194" width="20.7109375" style="1" bestFit="1" customWidth="1"/>
    <col min="8195" max="8195" width="18.00390625" style="1" bestFit="1" customWidth="1"/>
    <col min="8196" max="8196" width="8.8515625" style="1" customWidth="1"/>
    <col min="8197" max="8197" width="44.7109375" style="1" bestFit="1" customWidth="1"/>
    <col min="8198" max="8198" width="5.00390625" style="1" bestFit="1" customWidth="1"/>
    <col min="8199" max="8449" width="8.8515625" style="1" customWidth="1"/>
    <col min="8450" max="8450" width="20.7109375" style="1" bestFit="1" customWidth="1"/>
    <col min="8451" max="8451" width="18.00390625" style="1" bestFit="1" customWidth="1"/>
    <col min="8452" max="8452" width="8.8515625" style="1" customWidth="1"/>
    <col min="8453" max="8453" width="44.7109375" style="1" bestFit="1" customWidth="1"/>
    <col min="8454" max="8454" width="5.00390625" style="1" bestFit="1" customWidth="1"/>
    <col min="8455" max="8705" width="8.8515625" style="1" customWidth="1"/>
    <col min="8706" max="8706" width="20.7109375" style="1" bestFit="1" customWidth="1"/>
    <col min="8707" max="8707" width="18.00390625" style="1" bestFit="1" customWidth="1"/>
    <col min="8708" max="8708" width="8.8515625" style="1" customWidth="1"/>
    <col min="8709" max="8709" width="44.7109375" style="1" bestFit="1" customWidth="1"/>
    <col min="8710" max="8710" width="5.00390625" style="1" bestFit="1" customWidth="1"/>
    <col min="8711" max="8961" width="8.8515625" style="1" customWidth="1"/>
    <col min="8962" max="8962" width="20.7109375" style="1" bestFit="1" customWidth="1"/>
    <col min="8963" max="8963" width="18.00390625" style="1" bestFit="1" customWidth="1"/>
    <col min="8964" max="8964" width="8.8515625" style="1" customWidth="1"/>
    <col min="8965" max="8965" width="44.7109375" style="1" bestFit="1" customWidth="1"/>
    <col min="8966" max="8966" width="5.00390625" style="1" bestFit="1" customWidth="1"/>
    <col min="8967" max="9217" width="8.8515625" style="1" customWidth="1"/>
    <col min="9218" max="9218" width="20.7109375" style="1" bestFit="1" customWidth="1"/>
    <col min="9219" max="9219" width="18.00390625" style="1" bestFit="1" customWidth="1"/>
    <col min="9220" max="9220" width="8.8515625" style="1" customWidth="1"/>
    <col min="9221" max="9221" width="44.7109375" style="1" bestFit="1" customWidth="1"/>
    <col min="9222" max="9222" width="5.00390625" style="1" bestFit="1" customWidth="1"/>
    <col min="9223" max="9473" width="8.8515625" style="1" customWidth="1"/>
    <col min="9474" max="9474" width="20.7109375" style="1" bestFit="1" customWidth="1"/>
    <col min="9475" max="9475" width="18.00390625" style="1" bestFit="1" customWidth="1"/>
    <col min="9476" max="9476" width="8.8515625" style="1" customWidth="1"/>
    <col min="9477" max="9477" width="44.7109375" style="1" bestFit="1" customWidth="1"/>
    <col min="9478" max="9478" width="5.00390625" style="1" bestFit="1" customWidth="1"/>
    <col min="9479" max="9729" width="8.8515625" style="1" customWidth="1"/>
    <col min="9730" max="9730" width="20.7109375" style="1" bestFit="1" customWidth="1"/>
    <col min="9731" max="9731" width="18.00390625" style="1" bestFit="1" customWidth="1"/>
    <col min="9732" max="9732" width="8.8515625" style="1" customWidth="1"/>
    <col min="9733" max="9733" width="44.7109375" style="1" bestFit="1" customWidth="1"/>
    <col min="9734" max="9734" width="5.00390625" style="1" bestFit="1" customWidth="1"/>
    <col min="9735" max="9985" width="8.8515625" style="1" customWidth="1"/>
    <col min="9986" max="9986" width="20.7109375" style="1" bestFit="1" customWidth="1"/>
    <col min="9987" max="9987" width="18.00390625" style="1" bestFit="1" customWidth="1"/>
    <col min="9988" max="9988" width="8.8515625" style="1" customWidth="1"/>
    <col min="9989" max="9989" width="44.7109375" style="1" bestFit="1" customWidth="1"/>
    <col min="9990" max="9990" width="5.00390625" style="1" bestFit="1" customWidth="1"/>
    <col min="9991" max="10241" width="8.8515625" style="1" customWidth="1"/>
    <col min="10242" max="10242" width="20.7109375" style="1" bestFit="1" customWidth="1"/>
    <col min="10243" max="10243" width="18.00390625" style="1" bestFit="1" customWidth="1"/>
    <col min="10244" max="10244" width="8.8515625" style="1" customWidth="1"/>
    <col min="10245" max="10245" width="44.7109375" style="1" bestFit="1" customWidth="1"/>
    <col min="10246" max="10246" width="5.00390625" style="1" bestFit="1" customWidth="1"/>
    <col min="10247" max="10497" width="8.8515625" style="1" customWidth="1"/>
    <col min="10498" max="10498" width="20.7109375" style="1" bestFit="1" customWidth="1"/>
    <col min="10499" max="10499" width="18.00390625" style="1" bestFit="1" customWidth="1"/>
    <col min="10500" max="10500" width="8.8515625" style="1" customWidth="1"/>
    <col min="10501" max="10501" width="44.7109375" style="1" bestFit="1" customWidth="1"/>
    <col min="10502" max="10502" width="5.00390625" style="1" bestFit="1" customWidth="1"/>
    <col min="10503" max="10753" width="8.8515625" style="1" customWidth="1"/>
    <col min="10754" max="10754" width="20.7109375" style="1" bestFit="1" customWidth="1"/>
    <col min="10755" max="10755" width="18.00390625" style="1" bestFit="1" customWidth="1"/>
    <col min="10756" max="10756" width="8.8515625" style="1" customWidth="1"/>
    <col min="10757" max="10757" width="44.7109375" style="1" bestFit="1" customWidth="1"/>
    <col min="10758" max="10758" width="5.00390625" style="1" bestFit="1" customWidth="1"/>
    <col min="10759" max="11009" width="8.8515625" style="1" customWidth="1"/>
    <col min="11010" max="11010" width="20.7109375" style="1" bestFit="1" customWidth="1"/>
    <col min="11011" max="11011" width="18.00390625" style="1" bestFit="1" customWidth="1"/>
    <col min="11012" max="11012" width="8.8515625" style="1" customWidth="1"/>
    <col min="11013" max="11013" width="44.7109375" style="1" bestFit="1" customWidth="1"/>
    <col min="11014" max="11014" width="5.00390625" style="1" bestFit="1" customWidth="1"/>
    <col min="11015" max="11265" width="8.8515625" style="1" customWidth="1"/>
    <col min="11266" max="11266" width="20.7109375" style="1" bestFit="1" customWidth="1"/>
    <col min="11267" max="11267" width="18.00390625" style="1" bestFit="1" customWidth="1"/>
    <col min="11268" max="11268" width="8.8515625" style="1" customWidth="1"/>
    <col min="11269" max="11269" width="44.7109375" style="1" bestFit="1" customWidth="1"/>
    <col min="11270" max="11270" width="5.00390625" style="1" bestFit="1" customWidth="1"/>
    <col min="11271" max="11521" width="8.8515625" style="1" customWidth="1"/>
    <col min="11522" max="11522" width="20.7109375" style="1" bestFit="1" customWidth="1"/>
    <col min="11523" max="11523" width="18.00390625" style="1" bestFit="1" customWidth="1"/>
    <col min="11524" max="11524" width="8.8515625" style="1" customWidth="1"/>
    <col min="11525" max="11525" width="44.7109375" style="1" bestFit="1" customWidth="1"/>
    <col min="11526" max="11526" width="5.00390625" style="1" bestFit="1" customWidth="1"/>
    <col min="11527" max="11777" width="8.8515625" style="1" customWidth="1"/>
    <col min="11778" max="11778" width="20.7109375" style="1" bestFit="1" customWidth="1"/>
    <col min="11779" max="11779" width="18.00390625" style="1" bestFit="1" customWidth="1"/>
    <col min="11780" max="11780" width="8.8515625" style="1" customWidth="1"/>
    <col min="11781" max="11781" width="44.7109375" style="1" bestFit="1" customWidth="1"/>
    <col min="11782" max="11782" width="5.00390625" style="1" bestFit="1" customWidth="1"/>
    <col min="11783" max="12033" width="8.8515625" style="1" customWidth="1"/>
    <col min="12034" max="12034" width="20.7109375" style="1" bestFit="1" customWidth="1"/>
    <col min="12035" max="12035" width="18.00390625" style="1" bestFit="1" customWidth="1"/>
    <col min="12036" max="12036" width="8.8515625" style="1" customWidth="1"/>
    <col min="12037" max="12037" width="44.7109375" style="1" bestFit="1" customWidth="1"/>
    <col min="12038" max="12038" width="5.00390625" style="1" bestFit="1" customWidth="1"/>
    <col min="12039" max="12289" width="8.8515625" style="1" customWidth="1"/>
    <col min="12290" max="12290" width="20.7109375" style="1" bestFit="1" customWidth="1"/>
    <col min="12291" max="12291" width="18.00390625" style="1" bestFit="1" customWidth="1"/>
    <col min="12292" max="12292" width="8.8515625" style="1" customWidth="1"/>
    <col min="12293" max="12293" width="44.7109375" style="1" bestFit="1" customWidth="1"/>
    <col min="12294" max="12294" width="5.00390625" style="1" bestFit="1" customWidth="1"/>
    <col min="12295" max="12545" width="8.8515625" style="1" customWidth="1"/>
    <col min="12546" max="12546" width="20.7109375" style="1" bestFit="1" customWidth="1"/>
    <col min="12547" max="12547" width="18.00390625" style="1" bestFit="1" customWidth="1"/>
    <col min="12548" max="12548" width="8.8515625" style="1" customWidth="1"/>
    <col min="12549" max="12549" width="44.7109375" style="1" bestFit="1" customWidth="1"/>
    <col min="12550" max="12550" width="5.00390625" style="1" bestFit="1" customWidth="1"/>
    <col min="12551" max="12801" width="8.8515625" style="1" customWidth="1"/>
    <col min="12802" max="12802" width="20.7109375" style="1" bestFit="1" customWidth="1"/>
    <col min="12803" max="12803" width="18.00390625" style="1" bestFit="1" customWidth="1"/>
    <col min="12804" max="12804" width="8.8515625" style="1" customWidth="1"/>
    <col min="12805" max="12805" width="44.7109375" style="1" bestFit="1" customWidth="1"/>
    <col min="12806" max="12806" width="5.00390625" style="1" bestFit="1" customWidth="1"/>
    <col min="12807" max="13057" width="8.8515625" style="1" customWidth="1"/>
    <col min="13058" max="13058" width="20.7109375" style="1" bestFit="1" customWidth="1"/>
    <col min="13059" max="13059" width="18.00390625" style="1" bestFit="1" customWidth="1"/>
    <col min="13060" max="13060" width="8.8515625" style="1" customWidth="1"/>
    <col min="13061" max="13061" width="44.7109375" style="1" bestFit="1" customWidth="1"/>
    <col min="13062" max="13062" width="5.00390625" style="1" bestFit="1" customWidth="1"/>
    <col min="13063" max="13313" width="8.8515625" style="1" customWidth="1"/>
    <col min="13314" max="13314" width="20.7109375" style="1" bestFit="1" customWidth="1"/>
    <col min="13315" max="13315" width="18.00390625" style="1" bestFit="1" customWidth="1"/>
    <col min="13316" max="13316" width="8.8515625" style="1" customWidth="1"/>
    <col min="13317" max="13317" width="44.7109375" style="1" bestFit="1" customWidth="1"/>
    <col min="13318" max="13318" width="5.00390625" style="1" bestFit="1" customWidth="1"/>
    <col min="13319" max="13569" width="8.8515625" style="1" customWidth="1"/>
    <col min="13570" max="13570" width="20.7109375" style="1" bestFit="1" customWidth="1"/>
    <col min="13571" max="13571" width="18.00390625" style="1" bestFit="1" customWidth="1"/>
    <col min="13572" max="13572" width="8.8515625" style="1" customWidth="1"/>
    <col min="13573" max="13573" width="44.7109375" style="1" bestFit="1" customWidth="1"/>
    <col min="13574" max="13574" width="5.00390625" style="1" bestFit="1" customWidth="1"/>
    <col min="13575" max="13825" width="8.8515625" style="1" customWidth="1"/>
    <col min="13826" max="13826" width="20.7109375" style="1" bestFit="1" customWidth="1"/>
    <col min="13827" max="13827" width="18.00390625" style="1" bestFit="1" customWidth="1"/>
    <col min="13828" max="13828" width="8.8515625" style="1" customWidth="1"/>
    <col min="13829" max="13829" width="44.7109375" style="1" bestFit="1" customWidth="1"/>
    <col min="13830" max="13830" width="5.00390625" style="1" bestFit="1" customWidth="1"/>
    <col min="13831" max="14081" width="8.8515625" style="1" customWidth="1"/>
    <col min="14082" max="14082" width="20.7109375" style="1" bestFit="1" customWidth="1"/>
    <col min="14083" max="14083" width="18.00390625" style="1" bestFit="1" customWidth="1"/>
    <col min="14084" max="14084" width="8.8515625" style="1" customWidth="1"/>
    <col min="14085" max="14085" width="44.7109375" style="1" bestFit="1" customWidth="1"/>
    <col min="14086" max="14086" width="5.00390625" style="1" bestFit="1" customWidth="1"/>
    <col min="14087" max="14337" width="8.8515625" style="1" customWidth="1"/>
    <col min="14338" max="14338" width="20.7109375" style="1" bestFit="1" customWidth="1"/>
    <col min="14339" max="14339" width="18.00390625" style="1" bestFit="1" customWidth="1"/>
    <col min="14340" max="14340" width="8.8515625" style="1" customWidth="1"/>
    <col min="14341" max="14341" width="44.7109375" style="1" bestFit="1" customWidth="1"/>
    <col min="14342" max="14342" width="5.00390625" style="1" bestFit="1" customWidth="1"/>
    <col min="14343" max="14593" width="8.8515625" style="1" customWidth="1"/>
    <col min="14594" max="14594" width="20.7109375" style="1" bestFit="1" customWidth="1"/>
    <col min="14595" max="14595" width="18.00390625" style="1" bestFit="1" customWidth="1"/>
    <col min="14596" max="14596" width="8.8515625" style="1" customWidth="1"/>
    <col min="14597" max="14597" width="44.7109375" style="1" bestFit="1" customWidth="1"/>
    <col min="14598" max="14598" width="5.00390625" style="1" bestFit="1" customWidth="1"/>
    <col min="14599" max="14849" width="8.8515625" style="1" customWidth="1"/>
    <col min="14850" max="14850" width="20.7109375" style="1" bestFit="1" customWidth="1"/>
    <col min="14851" max="14851" width="18.00390625" style="1" bestFit="1" customWidth="1"/>
    <col min="14852" max="14852" width="8.8515625" style="1" customWidth="1"/>
    <col min="14853" max="14853" width="44.7109375" style="1" bestFit="1" customWidth="1"/>
    <col min="14854" max="14854" width="5.00390625" style="1" bestFit="1" customWidth="1"/>
    <col min="14855" max="15105" width="8.8515625" style="1" customWidth="1"/>
    <col min="15106" max="15106" width="20.7109375" style="1" bestFit="1" customWidth="1"/>
    <col min="15107" max="15107" width="18.00390625" style="1" bestFit="1" customWidth="1"/>
    <col min="15108" max="15108" width="8.8515625" style="1" customWidth="1"/>
    <col min="15109" max="15109" width="44.7109375" style="1" bestFit="1" customWidth="1"/>
    <col min="15110" max="15110" width="5.00390625" style="1" bestFit="1" customWidth="1"/>
    <col min="15111" max="15361" width="8.8515625" style="1" customWidth="1"/>
    <col min="15362" max="15362" width="20.7109375" style="1" bestFit="1" customWidth="1"/>
    <col min="15363" max="15363" width="18.00390625" style="1" bestFit="1" customWidth="1"/>
    <col min="15364" max="15364" width="8.8515625" style="1" customWidth="1"/>
    <col min="15365" max="15365" width="44.7109375" style="1" bestFit="1" customWidth="1"/>
    <col min="15366" max="15366" width="5.00390625" style="1" bestFit="1" customWidth="1"/>
    <col min="15367" max="15617" width="8.8515625" style="1" customWidth="1"/>
    <col min="15618" max="15618" width="20.7109375" style="1" bestFit="1" customWidth="1"/>
    <col min="15619" max="15619" width="18.00390625" style="1" bestFit="1" customWidth="1"/>
    <col min="15620" max="15620" width="8.8515625" style="1" customWidth="1"/>
    <col min="15621" max="15621" width="44.7109375" style="1" bestFit="1" customWidth="1"/>
    <col min="15622" max="15622" width="5.00390625" style="1" bestFit="1" customWidth="1"/>
    <col min="15623" max="15873" width="8.8515625" style="1" customWidth="1"/>
    <col min="15874" max="15874" width="20.7109375" style="1" bestFit="1" customWidth="1"/>
    <col min="15875" max="15875" width="18.00390625" style="1" bestFit="1" customWidth="1"/>
    <col min="15876" max="15876" width="8.8515625" style="1" customWidth="1"/>
    <col min="15877" max="15877" width="44.7109375" style="1" bestFit="1" customWidth="1"/>
    <col min="15878" max="15878" width="5.00390625" style="1" bestFit="1" customWidth="1"/>
    <col min="15879" max="16129" width="8.8515625" style="1" customWidth="1"/>
    <col min="16130" max="16130" width="20.7109375" style="1" bestFit="1" customWidth="1"/>
    <col min="16131" max="16131" width="18.00390625" style="1" bestFit="1" customWidth="1"/>
    <col min="16132" max="16132" width="8.8515625" style="1" customWidth="1"/>
    <col min="16133" max="16133" width="44.7109375" style="1" bestFit="1" customWidth="1"/>
    <col min="16134" max="16134" width="5.00390625" style="1" bestFit="1" customWidth="1"/>
    <col min="16135" max="16384" width="8.8515625" style="1" customWidth="1"/>
  </cols>
  <sheetData>
    <row r="1" spans="1:6" ht="15">
      <c r="A1" s="1">
        <v>1</v>
      </c>
      <c r="B1" s="1" t="s">
        <v>0</v>
      </c>
      <c r="C1" s="2">
        <v>129500000</v>
      </c>
      <c r="E1" s="1" t="s">
        <v>1</v>
      </c>
      <c r="F1" s="1">
        <v>0.45</v>
      </c>
    </row>
    <row r="2" spans="1:6" ht="15">
      <c r="A2" s="1">
        <v>2</v>
      </c>
      <c r="B2" s="1" t="s">
        <v>2</v>
      </c>
      <c r="C2" s="2">
        <v>133500000</v>
      </c>
      <c r="E2" s="1" t="s">
        <v>3</v>
      </c>
      <c r="F2" s="1">
        <v>0.31</v>
      </c>
    </row>
    <row r="3" spans="1:6" ht="15">
      <c r="A3" s="1">
        <v>3</v>
      </c>
      <c r="B3" s="1" t="s">
        <v>4</v>
      </c>
      <c r="C3" s="2">
        <v>112000000</v>
      </c>
      <c r="E3" s="1" t="s">
        <v>5</v>
      </c>
      <c r="F3" s="1">
        <v>0.16</v>
      </c>
    </row>
    <row r="4" spans="1:6" ht="15">
      <c r="A4" s="1">
        <v>4</v>
      </c>
      <c r="B4" s="1" t="s">
        <v>6</v>
      </c>
      <c r="C4" s="2">
        <v>106500000</v>
      </c>
      <c r="E4" s="1" t="s">
        <v>7</v>
      </c>
      <c r="F4" s="1">
        <v>0.08</v>
      </c>
    </row>
    <row r="5" spans="1:3" ht="15">
      <c r="A5" s="1">
        <v>5</v>
      </c>
      <c r="B5" s="1" t="s">
        <v>8</v>
      </c>
      <c r="C5" s="2">
        <v>114500000</v>
      </c>
    </row>
    <row r="6" spans="1:3" ht="15">
      <c r="A6" s="1">
        <v>6</v>
      </c>
      <c r="B6" s="1" t="s">
        <v>9</v>
      </c>
      <c r="C6" s="2">
        <v>100000000</v>
      </c>
    </row>
    <row r="7" spans="1:3" ht="15">
      <c r="A7" s="1">
        <v>7</v>
      </c>
      <c r="B7" s="1" t="s">
        <v>10</v>
      </c>
      <c r="C7" s="2">
        <v>146000000</v>
      </c>
    </row>
    <row r="8" spans="1:3" ht="15">
      <c r="A8" s="1">
        <v>8</v>
      </c>
      <c r="B8" s="1" t="s">
        <v>11</v>
      </c>
      <c r="C8" s="2">
        <v>146500000</v>
      </c>
    </row>
    <row r="9" spans="1:3" ht="15">
      <c r="A9" s="1">
        <v>9</v>
      </c>
      <c r="B9" s="1" t="s">
        <v>12</v>
      </c>
      <c r="C9" s="2">
        <v>177500000</v>
      </c>
    </row>
    <row r="10" spans="1:3" ht="15">
      <c r="A10" s="1">
        <v>10</v>
      </c>
      <c r="B10" s="1" t="s">
        <v>13</v>
      </c>
      <c r="C10" s="2">
        <v>47000000</v>
      </c>
    </row>
    <row r="11" spans="1:3" ht="15">
      <c r="A11" s="1">
        <v>11</v>
      </c>
      <c r="B11" s="1" t="s">
        <v>14</v>
      </c>
      <c r="C11" s="2">
        <v>86000000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063bf-ce3a-473c-8609-3866002c85b0_Enabled">
    <vt:lpwstr>true</vt:lpwstr>
  </property>
  <property fmtid="{D5CDD505-2E9C-101B-9397-08002B2CF9AE}" pid="3" name="MSIP_Label_42f063bf-ce3a-473c-8609-3866002c85b0_SetDate">
    <vt:lpwstr>2022-09-07T09:35:02Z</vt:lpwstr>
  </property>
  <property fmtid="{D5CDD505-2E9C-101B-9397-08002B2CF9AE}" pid="4" name="MSIP_Label_42f063bf-ce3a-473c-8609-3866002c85b0_Method">
    <vt:lpwstr>Standard</vt:lpwstr>
  </property>
  <property fmtid="{D5CDD505-2E9C-101B-9397-08002B2CF9AE}" pid="5" name="MSIP_Label_42f063bf-ce3a-473c-8609-3866002c85b0_Name">
    <vt:lpwstr>Internal - Unencrypted</vt:lpwstr>
  </property>
  <property fmtid="{D5CDD505-2E9C-101B-9397-08002B2CF9AE}" pid="6" name="MSIP_Label_42f063bf-ce3a-473c-8609-3866002c85b0_SiteId">
    <vt:lpwstr>b914a242-e718-443b-a47c-6b4c649d8c0a</vt:lpwstr>
  </property>
  <property fmtid="{D5CDD505-2E9C-101B-9397-08002B2CF9AE}" pid="7" name="MSIP_Label_42f063bf-ce3a-473c-8609-3866002c85b0_ActionId">
    <vt:lpwstr>c8c95f10-1e9d-45d4-9234-fb513e5dc3d9</vt:lpwstr>
  </property>
  <property fmtid="{D5CDD505-2E9C-101B-9397-08002B2CF9AE}" pid="8" name="MSIP_Label_42f063bf-ce3a-473c-8609-3866002c85b0_ContentBits">
    <vt:lpwstr>0</vt:lpwstr>
  </property>
</Properties>
</file>