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13_ncr:1_{8C7AFD97-03F1-4B66-AD51-D0C26E9EEF72}" xr6:coauthVersionLast="47" xr6:coauthVersionMax="47" xr10:uidLastSave="{00000000-0000-0000-0000-000000000000}"/>
  <bookViews>
    <workbookView xWindow="-120" yWindow="-120" windowWidth="29040" windowHeight="15840" tabRatio="827" xr2:uid="{00000000-000D-0000-FFFF-FFFF00000000}"/>
  </bookViews>
  <sheets>
    <sheet name="Nab list cena 90%" sheetId="5" r:id="rId1"/>
    <sheet name="Zkušenosti s obd. zakázkami 10%" sheetId="19" r:id="rId2"/>
    <sheet name="Výkony_báze_počty" sheetId="20" r:id="rId3"/>
    <sheet name="List1" sheetId="4" state="hidden" r:id="rId4"/>
  </sheets>
  <definedNames>
    <definedName name="_Ref102987815" localSheetId="0">'Nab list cena 90%'!#REF!</definedName>
    <definedName name="_xlnm.Print_Area" localSheetId="0">'Nab list cena 90%'!$A$1:$D$23</definedName>
    <definedName name="_xlnm.Print_Area" localSheetId="2">Výkony_báze_počty!$A$1:$F$16</definedName>
    <definedName name="_xlnm.Print_Area" localSheetId="1">'Zkušenosti s obd. zakázkami 10%'!$A$1:$N$37</definedName>
    <definedName name="Z_E237BFDE_6554_46C9_BA64_A4880D561E0D_.wvu.PrintArea" localSheetId="0" hidden="1">'Nab list cena 90%'!$A$1:$D$23</definedName>
    <definedName name="Z_EB25F5C1_5E00_469D_83BD_02BEBF6A9C4A_.wvu.PrintArea" localSheetId="0" hidden="1">'Nab list cena 90%'!$A$1:$D$23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5" i="5" l="1"/>
  <c r="D15" i="5" s="1"/>
  <c r="B14" i="5"/>
  <c r="D14" i="5" s="1"/>
  <c r="B13" i="5"/>
  <c r="D13" i="5" s="1"/>
  <c r="F14" i="20"/>
  <c r="F15" i="20"/>
  <c r="F13" i="20"/>
  <c r="F12" i="20"/>
  <c r="F11" i="20"/>
  <c r="F6" i="20"/>
  <c r="F7" i="20"/>
  <c r="F8" i="20"/>
  <c r="F9" i="20"/>
  <c r="F10" i="20"/>
  <c r="F5" i="20"/>
  <c r="C18" i="5" l="1"/>
  <c r="C20" i="5" s="1"/>
  <c r="D16" i="5"/>
</calcChain>
</file>

<file path=xl/sharedStrings.xml><?xml version="1.0" encoding="utf-8"?>
<sst xmlns="http://schemas.openxmlformats.org/spreadsheetml/2006/main" count="120" uniqueCount="88">
  <si>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</si>
  <si>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</si>
  <si>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</si>
  <si>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</si>
  <si>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</si>
  <si>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</si>
  <si>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</si>
  <si>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</si>
  <si>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</si>
  <si>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</si>
  <si>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</si>
  <si>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</si>
  <si>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</si>
  <si>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</si>
  <si>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</si>
  <si>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</si>
  <si>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</si>
  <si>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Pro vyloučení pochybností zadavatel upozorňuje účastníky:</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</si>
  <si>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</si>
  <si>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</si>
  <si>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</si>
  <si>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</si>
  <si>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 xml:space="preserve">Obchodní název:        [DOPLNÍ ÚČASTNÍK] </t>
  </si>
  <si>
    <t xml:space="preserve">Kontaktní osoba:        [DOPLNÍ ÚČASTNÍK] </t>
  </si>
  <si>
    <t>No:</t>
  </si>
  <si>
    <t xml:space="preserve">Bázová cena za 1 Výkon </t>
  </si>
  <si>
    <t>v Kč bez DPH (celé Kč)</t>
  </si>
  <si>
    <t>"SV1"</t>
  </si>
  <si>
    <t>"SV2"</t>
  </si>
  <si>
    <t>Výkon</t>
  </si>
  <si>
    <t xml:space="preserve">IČO:                                [DOPLNÍ ÚČASTNÍK] </t>
  </si>
  <si>
    <t xml:space="preserve">Adresa:                           [DOPLNÍ ÚČASTNÍK] </t>
  </si>
  <si>
    <t xml:space="preserve">Kontaktní osoba:            [DOPLNÍ ÚČASTNÍK] </t>
  </si>
  <si>
    <t xml:space="preserve">ID_01_PS - výkon fce koordinátora při přípravě stavby  s IN z dle zadání stavby do 3 mil. Kč, </t>
  </si>
  <si>
    <t xml:space="preserve">ID_06_PS - výkon fce koordinátora při přípravě stavby  s IN z dle zadání stavby je v rozmezí nad 100 mil. Kč, </t>
  </si>
  <si>
    <t>"SV3"</t>
  </si>
  <si>
    <t>ID_07_RS - výkon fce koordinátora při realizaci stavby ( běžné výkony - pouze vykázané hodiny výkonu fce KOO, čas výkonu pouze na staveništi)</t>
  </si>
  <si>
    <t>ID_08_RS - mimořádný výkon fce koordinátora při realizaci stavby ( mimořádné výkony - pouze  objednatelem předem požadované a schválené hod)</t>
  </si>
  <si>
    <t xml:space="preserve">ID_09_RS - Adhoc služba administrativní povahy na vyžádání ( např. příprava Koordinačního plánu nad rámec požadavků, pouze objednatelem předem požadované a schválené hod) </t>
  </si>
  <si>
    <t xml:space="preserve">ID_10_RS - Adhoc služba na vyžádání ( výkon pouze objednatelem předem požadované a schválené hod) </t>
  </si>
  <si>
    <t>označení</t>
  </si>
  <si>
    <t>číslo</t>
  </si>
  <si>
    <t xml:space="preserve">Zkrácený popis výkonu </t>
  </si>
  <si>
    <t>Celková nabídková cena za 48 měsíců 
(výsledná cena bude doplněna do Krycího listu nabídky):</t>
  </si>
  <si>
    <t>NABÍDKOVÝ LIST A HODNOTÍCÍ MODEL - CENA</t>
  </si>
  <si>
    <t>Spektrum č. 1 - Spektrum Výkonů fce koordinátora při přípravě stavby („SV1“)</t>
  </si>
  <si>
    <t>Spektrum č. 2 - Spektrum Výkonů fce koordinátora při realizaci stavby („SV2“)</t>
  </si>
  <si>
    <t>Spektrum č. 3 - Ad hoc Výkony („SV3“)</t>
  </si>
  <si>
    <t xml:space="preserve">ID_11_RS - Adhoc služba specialisty na vyžádání ( výkon pouze objednatelem předem požadované a schválené hod) </t>
  </si>
  <si>
    <t xml:space="preserve">Splněny požadavky </t>
  </si>
  <si>
    <t>Kritérium: Nabídková cena bez DPH za výkony ve spektru č. 1-3 :</t>
  </si>
  <si>
    <t>Kritérium: Zkušenosti vedoucího týmu a koordinátorů BOZP realizačního týmu</t>
  </si>
  <si>
    <t>NABÍDKOVÝ LIST A HODNOTÍCÍ MODEL - KVALITA</t>
  </si>
  <si>
    <t>Název účastníka včetně pozice účastníka (hlavní účastník, účastník ve sdružení, poddodavatel), název sdružení a identifikace jednotlivých členů</t>
  </si>
  <si>
    <t>Místo plnění významné zakázky</t>
  </si>
  <si>
    <t>Objednatel (název a sídlo)</t>
  </si>
  <si>
    <t>Kontaktní osoba objednatele, popř. provozovatele (jméno, email, telefon)</t>
  </si>
  <si>
    <t>Provozovatel distribuční soustavy</t>
  </si>
  <si>
    <t>Doba realizace významné zakázky (mm.rrrr-mm.rrrr)</t>
  </si>
  <si>
    <t>doplní účastník</t>
  </si>
  <si>
    <t>ANO/NE</t>
  </si>
  <si>
    <t>doplní účastní</t>
  </si>
  <si>
    <t>Byla zakázka řádně dokončena a odevzdána objednateli</t>
  </si>
  <si>
    <t>Celkový počet referenčních služeb předložených pro účely hodnocení dle odst. 7.2 zadávací dokumentace</t>
  </si>
  <si>
    <t xml:space="preserve">Obchodní název:             [DOPLNÍ ÚČASTNÍK] </t>
  </si>
  <si>
    <t xml:space="preserve">Adresa:                       [DOPLNÍ ÚČASTNÍK] </t>
  </si>
  <si>
    <t xml:space="preserve">IČO:                            [DOPLNÍ ÚČASTNÍK] </t>
  </si>
  <si>
    <t>Průměrný předpokládaný objem plnění ve spektru v (Kč)</t>
  </si>
  <si>
    <t xml:space="preserve">ID_02_PS - výkon fce koordinátora při přípravě stavby  s IN z dle zadání stavby je v rozmezí od 3-do 5 mil. Kč, </t>
  </si>
  <si>
    <t xml:space="preserve">ID_03_PS - výkon fce koordinátora při přípravě stavby  s IN z dle zadání stavby je v rozmezí od 5 - do 15 mil. Kč, </t>
  </si>
  <si>
    <t xml:space="preserve">ID_04_PS - výkon fce koordinátora při přípravě stavby  s IN z dle zadání stavby je v rozmezí od 15 - do 30 mil. Kč, </t>
  </si>
  <si>
    <t xml:space="preserve">ID_05_PS - výkon fce koordinátora při přípravě stavby  s IN z dle zadání stavby je v rozmezí od 30 - do 100 mil. Kč, </t>
  </si>
  <si>
    <t>Cena za 1 Výkon vypočtená dle nabídky</t>
  </si>
  <si>
    <t>Jméno a příjmení osoby vykonávající funkci koordinátora BOZP na staveništi, název současného zaměstnavatele a vztah pracovníka k němu
 (zvolte jednu z možností: zaměstnanec, DPP, DPČ apod.)</t>
  </si>
  <si>
    <t>POZN: Vykazování výkonů se řídí dokumentem " PRAVIDLA PRO VYKÁZÁNÍ VÝKONU" viz. příloha č. 3 RD.</t>
  </si>
  <si>
    <t>Název Referenční služby předložené pro účely hodnocení dle odst. 7.2 zadávací dokumentace (max. 20)</t>
  </si>
  <si>
    <t>Koordinátoři BOZP na staveništi</t>
  </si>
  <si>
    <r>
      <t xml:space="preserve">V případě pozice ve sdružení prováděl účastník více jak </t>
    </r>
    <r>
      <rPr>
        <b/>
        <i/>
        <sz val="9"/>
        <color rgb="FFFF0000"/>
        <rFont val="Calibri"/>
        <family val="2"/>
        <charset val="238"/>
        <scheme val="minor"/>
      </rPr>
      <t>150 hod</t>
    </r>
    <r>
      <rPr>
        <b/>
        <i/>
        <sz val="9"/>
        <color theme="1"/>
        <rFont val="Calibri"/>
        <family val="2"/>
        <scheme val="minor"/>
      </rPr>
      <t xml:space="preserve"> výkonu KOO BOZP.</t>
    </r>
  </si>
  <si>
    <r>
      <t xml:space="preserve">
Stručný popis významné zakázky – zejména údaje prokazující splnění vymezeného parametru: 
1)	činnost koordinátora BOZP při přípravě a realizaci staveb energetických zařízení distribuční soustavy </t>
    </r>
    <r>
      <rPr>
        <b/>
        <i/>
        <sz val="9"/>
        <color rgb="FFFF0000"/>
        <rFont val="Calibri"/>
        <family val="2"/>
        <charset val="238"/>
        <scheme val="minor"/>
      </rPr>
      <t>VN nebo NN</t>
    </r>
    <r>
      <rPr>
        <b/>
        <i/>
        <sz val="9"/>
        <color theme="1"/>
        <rFont val="Calibri"/>
        <family val="2"/>
        <scheme val="minor"/>
      </rPr>
      <t xml:space="preserve"> nebo elektrických zařízení</t>
    </r>
    <r>
      <rPr>
        <b/>
        <i/>
        <sz val="9"/>
        <color rgb="FFFF0000"/>
        <rFont val="Calibri"/>
        <family val="2"/>
        <charset val="238"/>
        <scheme val="minor"/>
      </rPr>
      <t xml:space="preserve"> VN nebo NN</t>
    </r>
    <r>
      <rPr>
        <b/>
        <i/>
        <sz val="9"/>
        <color theme="1"/>
        <rFont val="Calibri"/>
        <family val="2"/>
        <scheme val="minor"/>
      </rPr>
      <t xml:space="preserve">
2)	celkový objem prací a činností během realizace díla byl větší než </t>
    </r>
    <r>
      <rPr>
        <b/>
        <i/>
        <sz val="9"/>
        <color rgb="FFFF0000"/>
        <rFont val="Calibri"/>
        <family val="2"/>
        <charset val="238"/>
        <scheme val="minor"/>
      </rPr>
      <t>150</t>
    </r>
    <r>
      <rPr>
        <b/>
        <i/>
        <sz val="9"/>
        <color theme="1"/>
        <rFont val="Calibri"/>
        <family val="2"/>
        <scheme val="minor"/>
      </rPr>
      <t xml:space="preserve"> pracovních hodin v přepočtu na jednu fyzickou osobu dle metodiky zákona č. 309/2006 Sb.</t>
    </r>
  </si>
  <si>
    <r>
      <t xml:space="preserve">Předmětem byla činnost koordinátora BOZP při stavbách energetických zařízení distribuční soustavy </t>
    </r>
    <r>
      <rPr>
        <b/>
        <i/>
        <sz val="9"/>
        <color rgb="FFFF0000"/>
        <rFont val="Calibri"/>
        <family val="2"/>
        <charset val="238"/>
        <scheme val="minor"/>
      </rPr>
      <t>VN nebo NN</t>
    </r>
    <r>
      <rPr>
        <b/>
        <i/>
        <sz val="9"/>
        <rFont val="Calibri"/>
        <family val="2"/>
        <scheme val="minor"/>
      </rPr>
      <t xml:space="preserve"> nebo elektrických zařízení v oblasti</t>
    </r>
    <r>
      <rPr>
        <b/>
        <i/>
        <sz val="9"/>
        <color rgb="FFFF0000"/>
        <rFont val="Calibri"/>
        <family val="2"/>
        <charset val="238"/>
        <scheme val="minor"/>
      </rPr>
      <t xml:space="preserve"> VN nebo NN</t>
    </r>
    <r>
      <rPr>
        <b/>
        <i/>
        <sz val="9"/>
        <rFont val="Calibri"/>
        <family val="2"/>
        <scheme val="minor"/>
      </rPr>
      <t xml:space="preserve"> a kdy celkový objem prací a činností během realizace díla byl větší než </t>
    </r>
    <r>
      <rPr>
        <b/>
        <i/>
        <sz val="9"/>
        <color rgb="FFFF0000"/>
        <rFont val="Calibri"/>
        <family val="2"/>
        <charset val="238"/>
        <scheme val="minor"/>
      </rPr>
      <t>150</t>
    </r>
    <r>
      <rPr>
        <b/>
        <i/>
        <sz val="9"/>
        <rFont val="Calibri"/>
        <family val="2"/>
        <scheme val="minor"/>
      </rPr>
      <t xml:space="preserve"> pracovních hodin v přepočtu na jednu fyzickou osobu dle metodiky zákona č. 309/2006 Sb. </t>
    </r>
  </si>
  <si>
    <t>ČÁST 7 – VN A NN – JIŽNÍ MORAVA JIH – BRNO, HODONÍN</t>
  </si>
  <si>
    <t xml:space="preserve">Měrné Jednotky
</t>
  </si>
  <si>
    <t>1 ks</t>
  </si>
  <si>
    <t>1 hod</t>
  </si>
  <si>
    <t>Poznámky:</t>
  </si>
  <si>
    <r>
      <t xml:space="preserve">Pro podání řádné nabídky jsou účastníci oprávněni vyplňovat pouze žlutě podbarvená pole, kde nabídnou % přirážku, nebo slevu zaokrouhlenou na celé %. V případě nabídky slevy k danému spektru účastníci uvedou zápornou hodnotu čísla (% slevu), kterou nabízí k ceně výkonů stanovených v ceníku Zadavatele  v daném spektru  v procentech, v případě přirážky pak uvedou kladnou hodnotu přirážky (% přirážku). Další údaje účastníci nemění. Formulářem vypočtená nabídková cena této veřejné zakázky je stanovena v souladu se ZZVZ pro účely hodnocení nabídek s Váhou 90%.Skutečný rozsah plnění  u vybraného dodavatele bude určen v souladu s podmínkami zadání této VZ. Zadavatel si v podmínkách zadání vyhradil právo zadávat dílčí plnění postupem dle rámcové dohody a rovněž právo předpokládanou hodnotu veřejné zakázky nevyčerpat, nebo naopak překročit. Veškeré jednotkové bázové ceny výkonů ve spektrech a shodně tak i předpokládané hodnoty v tomto dokumentu, jsou uvedeny v Kč.  V Druhé záložce nab. listu účastník uvede údaje pro posouzení kvalitativního kritéria "Zkušenosti vedoucího týmu a koordinátorů BOZP realizačního týmu" s realizací obdobných zakázek, které se do hodnocení nabídek promítnou vahou 10%.
</t>
    </r>
    <r>
      <rPr>
        <b/>
        <sz val="11"/>
        <color rgb="FFFF0000"/>
        <rFont val="Calibri"/>
        <family val="2"/>
        <charset val="238"/>
        <scheme val="minor"/>
      </rPr>
      <t>Maximální výše cenové přirážky účastníka pro každé spektrum výkonů je 35 % k bázovým cenám výkonů. Pokud nabízená přirážka účastníka bude v jednotlivých spektrech vyšší než 35 % k bázovým cenám výkonů, bude účastník vyloučen ze zadávacího řízení. Maximální výše slevy viz čl. 6.3 zadávací dokumentace.</t>
    </r>
    <r>
      <rPr>
        <sz val="11"/>
        <color rgb="FFFF0000"/>
        <rFont val="Calibri"/>
        <family val="2"/>
        <charset val="238"/>
        <scheme val="minor"/>
      </rPr>
      <t xml:space="preserve"> </t>
    </r>
  </si>
  <si>
    <r>
      <t xml:space="preserve">1) Pro účely tohoto hodnotícího kritéria (Kvalitativní kritérium – Zkušenosti vedoucího týmu a koordinátorů BOZP realizačního týmu) účastník doloží seznam poskytnutých služeb v oblasti energetiky, </t>
    </r>
    <r>
      <rPr>
        <b/>
        <sz val="11"/>
        <color theme="1"/>
        <rFont val="Calibri"/>
        <family val="2"/>
        <charset val="238"/>
        <scheme val="minor"/>
      </rPr>
      <t xml:space="preserve">v nichž působila osoba Koordinátor BOZP na staveništi – vedoucí týmu nebo Koordinátor BOZP na staveništi (dále jen „vedoucí týmu“ a „koordinátor BOZP“), kterou účastník prokazuje kvalifikaci dle § 79 odst. 2 písm. c) ZZVZ a dle odst. 3.4 ii. Systému kvalifikace v příslušné části. </t>
    </r>
    <r>
      <rPr>
        <sz val="11"/>
        <color theme="1"/>
        <rFont val="Calibri"/>
        <family val="2"/>
        <scheme val="minor"/>
      </rPr>
      <t xml:space="preserve">
2) Doplněnými údaji ve formuláři prokáže zkušenosti vedoucího týmu a koordinátorů BOZP při realizaci významných služeb za posledních 36 měsíců před podáním žádosti o zařazení do Systému kvalifikace. 
3) Zadavatel umožňuje pro toto kritérium hodnocení použít pouze služby, resp. zkušenosti vedoucího týmu a koordinátorů BOZP realizačního týmu, které jsou nad rámec dodavatelem doložených minimálních podmínek Systému kvalifikace dle § 79 odst. 2 písm. b) ZZVZ a dle odst. 3.4 i. a) nebo b) Systému kvalifikace v závislosti, do které části nabídku podává. Zkušenosti vedoucího týmu a koordinátorů BOZP realizačního týmu, které jsou určeny pro hodnocení v rámci tohoto kritéria, musí být různé pro každou část, do které účastník podává nabídku, tzn. zkušenosti určené k hodnocení se nesmí opakovat pro ostatní částí.
4) Účastník je oprávněn pro jednu část zadávacího řízení uvést max. 20 zkušeností, které vykonávala osoba na pozici Koordinátor BOZP na staveništi – vedoucí týmu a 3 osoby na pozici Koordinátor BOZP na staveništi pro příslušnou část dle Systému kvalifikace. 
5) Poskytnuté významné služby k hodnocení, resp. Zkušenosti vedoucího týmu a koordinátorů BOZP realizačního týmu, které jsou určeny k  hodnocení a které účastník uvede v této části formuláře nesmí být totožné s minimálními významnými službami, které účastník uvedl v Systému kvalifikace, v příloze č. 4 a 6 pro části na které podává nabídku.
6) K významným službám, resp. zkušenostem vedoucího týmu a koordinátorů BOZP realizačního týmu, které slouží pro účely hodnocení nabídek, které účastník uvedl v tomto formuláři nabídky, účastník nedokládá osvědčení o realizaci zakázky. 
7) Seznam služeb pro účely hodnocení nemůže být dodatečně po podání nabídky doplňován, rozšiřován či jakkoliv měněn. V případě, že údaje ve formuláři pro hodnocení nebudou úplné či jednoznačné, příslušná zkušenost nebude moci být uznána pro účely hodnocení nabídky. V případě, že v  tomto  formuláři (Kvalitativní kritérium – Zkušenosti vedoucího týmu a koordinátorů BOZP realizačního týmu), je uvedena zkušenost, která nesplňuje uvedené podmínky pro hodnocení, nebude tato zkušenost uznána pro účely hodnocení nabídky. Účastník však pro toto pochybení nebude vyloučen ze zadávacího řízení.
8) Pro vyloučení pochybností zadavatel uvádí příklad. Účastník se kvalifikoval do 3 částí např. (3, 4 a 5). Nyní podává nabídku pouze pro část 3, pak do své nabídky může převést i reference doložené z částí 4 a 5 Systému kvalifikace. Pokud účastník uvede ve své nabídce reference chybně, také z části 3 Systému kvalifikace (přílohy č. 4 a 6 SK), pak účastník sice nebude pro toto pochybení vyloučen ze zadávacího řízení , ale nebudou mu tyto reference pro výše uvedené hodnotící kritérium započítány .</t>
    </r>
  </si>
  <si>
    <t>SEZNAM VÝKONŮ, CENY VÝKONŮ, BÁZOVÉ A PŘEPOČTENÉ CENY VÝKONŮ DLE NABÍDKY ÚČASTNÍKA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</si>
</sst>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s>
  <fonts count="4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color theme="1"/>
      <name val="Calibri"/>
      <family val="2"/>
      <charset val="238"/>
      <scheme val="minor"/>
    </font>
    <font>
      <u/>
      <sz val="20"/>
      <name val="Calibri"/>
      <family val="2"/>
      <charset val="238"/>
      <scheme val="minor"/>
    </font>
    <font>
      <sz val="16"/>
      <color theme="1"/>
      <name val="Calibri"/>
      <family val="2"/>
      <scheme val="minor"/>
    </font>
    <font>
      <b/>
      <sz val="16"/>
      <name val="Arial"/>
      <family val="2"/>
      <charset val="238"/>
    </font>
    <font>
      <sz val="8"/>
      <name val="Calibri"/>
      <family val="2"/>
      <scheme val="minor"/>
    </font>
    <font>
      <b/>
      <sz val="16"/>
      <name val="Calibri"/>
      <family val="2"/>
      <scheme val="minor"/>
    </font>
    <font>
      <b/>
      <i/>
      <sz val="9"/>
      <color theme="1"/>
      <name val="Calibri"/>
      <family val="2"/>
      <scheme val="minor"/>
    </font>
    <font>
      <b/>
      <sz val="11"/>
      <color theme="1"/>
      <name val="Arial"/>
      <family val="2"/>
      <charset val="238"/>
    </font>
    <font>
      <i/>
      <sz val="9"/>
      <color theme="1"/>
      <name val="Calibri"/>
      <family val="2"/>
      <charset val="238"/>
      <scheme val="minor"/>
    </font>
    <font>
      <b/>
      <sz val="9"/>
      <color theme="1"/>
      <name val="Calibri"/>
      <family val="2"/>
      <charset val="238"/>
      <scheme val="minor"/>
    </font>
    <font>
      <sz val="9"/>
      <color theme="1"/>
      <name val="Calibri"/>
      <family val="2"/>
      <charset val="238"/>
      <scheme val="minor"/>
    </font>
    <font>
      <b/>
      <sz val="14"/>
      <color theme="1"/>
      <name val="Calibri"/>
      <family val="2"/>
      <charset val="238"/>
      <scheme val="minor"/>
    </font>
    <font>
      <b/>
      <i/>
      <sz val="9"/>
      <color rgb="FFFF0000"/>
      <name val="Calibri"/>
      <family val="2"/>
      <charset val="238"/>
      <scheme val="minor"/>
    </font>
    <font>
      <b/>
      <sz val="16"/>
      <color rgb="FFFF0000"/>
      <name val="Calibri"/>
      <family val="2"/>
      <charset val="238"/>
      <scheme val="minor"/>
    </font>
    <font>
      <b/>
      <sz val="16"/>
      <color rgb="FFFF0000"/>
      <name val="Arial"/>
      <family val="2"/>
      <charset val="238"/>
    </font>
    <font>
      <b/>
      <i/>
      <sz val="9"/>
      <name val="Calibri"/>
      <family val="2"/>
      <scheme val="minor"/>
    </font>
    <font>
      <sz val="11"/>
      <color rgb="FFFF0000"/>
      <name val="Calibri"/>
      <family val="2"/>
      <charset val="238"/>
      <scheme val="minor"/>
    </font>
    <font>
      <b/>
      <sz val="11"/>
      <color rgb="FFFF0000"/>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2"/>
        <bgColor indexed="64"/>
      </patternFill>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s>
  <cellStyleXfs count="22">
    <xf numFmtId="0" fontId="0" fillId="0" borderId="0"/>
    <xf numFmtId="0" fontId="9" fillId="0" borderId="0"/>
    <xf numFmtId="0" fontId="10" fillId="0" borderId="0" applyNumberFormat="0" applyFill="0" applyBorder="0" applyAlignment="0" applyProtection="0"/>
    <xf numFmtId="0" fontId="9" fillId="0" borderId="0"/>
    <xf numFmtId="0" fontId="9" fillId="0" borderId="0"/>
    <xf numFmtId="0" fontId="8" fillId="0" borderId="0"/>
    <xf numFmtId="0" fontId="11"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7" fillId="0" borderId="0"/>
    <xf numFmtId="9" fontId="7" fillId="0" borderId="0" applyFont="0" applyFill="0" applyBorder="0" applyAlignment="0" applyProtection="0"/>
  </cellStyleXfs>
  <cellXfs count="186">
    <xf numFmtId="0" fontId="0" fillId="0" borderId="0" xfId="0"/>
    <xf numFmtId="0" fontId="9" fillId="0" borderId="0" xfId="1"/>
    <xf numFmtId="44" fontId="9" fillId="0" borderId="0" xfId="1" applyNumberFormat="1"/>
    <xf numFmtId="0" fontId="9" fillId="0" borderId="2" xfId="1" applyBorder="1"/>
    <xf numFmtId="0" fontId="9" fillId="0" borderId="3" xfId="1" applyBorder="1"/>
    <xf numFmtId="0" fontId="9" fillId="0" borderId="0" xfId="1" applyBorder="1"/>
    <xf numFmtId="0" fontId="9" fillId="0" borderId="0" xfId="3"/>
    <xf numFmtId="0" fontId="9" fillId="0" borderId="6" xfId="1" applyBorder="1"/>
    <xf numFmtId="0" fontId="9" fillId="0" borderId="7" xfId="1" applyBorder="1"/>
    <xf numFmtId="0" fontId="9" fillId="0" borderId="8" xfId="1" applyBorder="1"/>
    <xf numFmtId="0" fontId="15" fillId="2" borderId="10" xfId="3" applyFont="1" applyFill="1" applyBorder="1" applyAlignment="1">
      <alignment horizontal="center" vertical="center"/>
    </xf>
    <xf numFmtId="0" fontId="15" fillId="2" borderId="10" xfId="3" applyFont="1" applyFill="1" applyBorder="1" applyAlignment="1">
      <alignment horizontal="center" vertical="center" wrapText="1"/>
    </xf>
    <xf numFmtId="0" fontId="15" fillId="2" borderId="3" xfId="3" applyFont="1" applyFill="1" applyBorder="1" applyAlignment="1">
      <alignment horizontal="center" vertical="center" wrapText="1"/>
    </xf>
    <xf numFmtId="0" fontId="9" fillId="2" borderId="0" xfId="1" applyFill="1" applyBorder="1"/>
    <xf numFmtId="6" fontId="9" fillId="0" borderId="0" xfId="1" applyNumberFormat="1"/>
    <xf numFmtId="0" fontId="14" fillId="0" borderId="0" xfId="1" applyFont="1" applyBorder="1" applyAlignment="1">
      <alignment horizontal="left" vertical="center"/>
    </xf>
    <xf numFmtId="166" fontId="12" fillId="2" borderId="0" xfId="1" applyNumberFormat="1" applyFont="1" applyFill="1" applyBorder="1" applyAlignment="1">
      <alignment horizontal="center" vertical="center"/>
    </xf>
    <xf numFmtId="166" fontId="16" fillId="2" borderId="0" xfId="1" applyNumberFormat="1" applyFont="1" applyFill="1" applyBorder="1" applyAlignment="1">
      <alignment horizontal="center" vertical="center"/>
    </xf>
    <xf numFmtId="0" fontId="17" fillId="2" borderId="0" xfId="1" applyFont="1" applyFill="1" applyBorder="1"/>
    <xf numFmtId="0" fontId="19" fillId="0" borderId="11" xfId="3" applyFont="1" applyBorder="1" applyAlignment="1">
      <alignment horizontal="center" vertical="center" wrapText="1"/>
    </xf>
    <xf numFmtId="0" fontId="9" fillId="0" borderId="0" xfId="1" applyFont="1"/>
    <xf numFmtId="166" fontId="20" fillId="3" borderId="0" xfId="3" applyNumberFormat="1" applyFont="1" applyFill="1" applyBorder="1" applyAlignment="1">
      <alignment horizontal="center" vertical="center"/>
    </xf>
    <xf numFmtId="0" fontId="15" fillId="0" borderId="13" xfId="3" applyFont="1" applyBorder="1" applyAlignment="1">
      <alignment horizontal="left" vertical="center" wrapText="1"/>
    </xf>
    <xf numFmtId="0" fontId="15" fillId="0" borderId="14" xfId="3" applyFont="1" applyBorder="1" applyAlignment="1">
      <alignment horizontal="left" vertical="center" wrapText="1"/>
    </xf>
    <xf numFmtId="0" fontId="15" fillId="0" borderId="15" xfId="3" applyFont="1" applyBorder="1" applyAlignment="1">
      <alignment horizontal="left" vertical="center" wrapText="1"/>
    </xf>
    <xf numFmtId="0" fontId="15" fillId="2" borderId="1" xfId="3" applyFont="1" applyFill="1" applyBorder="1" applyAlignment="1">
      <alignment horizontal="center" vertical="center" wrapText="1"/>
    </xf>
    <xf numFmtId="164" fontId="9" fillId="2" borderId="0" xfId="3" applyNumberFormat="1" applyFont="1" applyFill="1" applyBorder="1" applyAlignment="1">
      <alignment horizontal="center" vertical="center"/>
    </xf>
    <xf numFmtId="165" fontId="9" fillId="0" borderId="0" xfId="3" applyNumberFormat="1" applyFont="1" applyBorder="1" applyAlignment="1">
      <alignment horizontal="center" vertical="center"/>
    </xf>
    <xf numFmtId="166" fontId="14" fillId="4" borderId="9" xfId="1" applyNumberFormat="1" applyFont="1" applyFill="1" applyBorder="1" applyAlignment="1">
      <alignment horizontal="center" vertical="center"/>
    </xf>
    <xf numFmtId="0" fontId="23" fillId="2" borderId="0" xfId="1" applyFont="1" applyFill="1" applyBorder="1" applyAlignment="1">
      <alignment horizontal="left" vertical="center"/>
    </xf>
    <xf numFmtId="0" fontId="13" fillId="0" borderId="1" xfId="1" applyFont="1" applyBorder="1" applyAlignment="1">
      <alignment horizontal="left" vertical="center"/>
    </xf>
    <xf numFmtId="0" fontId="26" fillId="0" borderId="0" xfId="0" applyFont="1"/>
    <xf numFmtId="0" fontId="6" fillId="0" borderId="0" xfId="0" applyFont="1"/>
    <xf numFmtId="0" fontId="24" fillId="0" borderId="0" xfId="0" applyFont="1"/>
    <xf numFmtId="0" fontId="27" fillId="2" borderId="17" xfId="0" applyFont="1" applyFill="1" applyBorder="1" applyAlignment="1">
      <alignment horizontal="center" vertical="center" wrapText="1"/>
    </xf>
    <xf numFmtId="0" fontId="27" fillId="2" borderId="18" xfId="0" applyFont="1" applyFill="1" applyBorder="1" applyAlignment="1">
      <alignment horizontal="center" vertical="center" wrapText="1"/>
    </xf>
    <xf numFmtId="0" fontId="6" fillId="0" borderId="0" xfId="0" applyFont="1" applyAlignment="1">
      <alignment horizontal="center"/>
    </xf>
    <xf numFmtId="0" fontId="24" fillId="0" borderId="0" xfId="0" applyFont="1" applyAlignment="1">
      <alignment horizontal="center"/>
    </xf>
    <xf numFmtId="4" fontId="24" fillId="0" borderId="0" xfId="0" applyNumberFormat="1" applyFont="1" applyAlignment="1">
      <alignment horizontal="center"/>
    </xf>
    <xf numFmtId="0" fontId="24" fillId="0" borderId="0" xfId="0" applyFont="1" applyAlignment="1">
      <alignment vertical="center"/>
    </xf>
    <xf numFmtId="0" fontId="24" fillId="0" borderId="0" xfId="0" applyFont="1" applyAlignment="1">
      <alignment vertical="center" wrapText="1"/>
    </xf>
    <xf numFmtId="0" fontId="6"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horizontal="center" vertical="center"/>
    </xf>
    <xf numFmtId="0" fontId="6" fillId="0" borderId="0" xfId="0" applyFont="1" applyAlignment="1">
      <alignment horizontal="center" vertical="center" wrapText="1"/>
    </xf>
    <xf numFmtId="0" fontId="30" fillId="0" borderId="0" xfId="0" applyFont="1"/>
    <xf numFmtId="0" fontId="31" fillId="0" borderId="0" xfId="3" applyFont="1"/>
    <xf numFmtId="0" fontId="28" fillId="4" borderId="13" xfId="0" applyFont="1" applyFill="1" applyBorder="1" applyAlignment="1">
      <alignment horizontal="center" vertical="center"/>
    </xf>
    <xf numFmtId="0" fontId="6" fillId="4" borderId="22" xfId="0" applyFont="1" applyFill="1" applyBorder="1" applyAlignment="1">
      <alignment horizontal="center" vertical="center" wrapText="1"/>
    </xf>
    <xf numFmtId="0" fontId="28" fillId="4" borderId="14" xfId="0" applyFont="1" applyFill="1" applyBorder="1" applyAlignment="1">
      <alignment horizontal="center" vertical="center"/>
    </xf>
    <xf numFmtId="0" fontId="6" fillId="4" borderId="11" xfId="0" applyFont="1" applyFill="1" applyBorder="1" applyAlignment="1">
      <alignment horizontal="center" vertical="center" wrapText="1"/>
    </xf>
    <xf numFmtId="0" fontId="28" fillId="4" borderId="21" xfId="0" applyFont="1" applyFill="1" applyBorder="1" applyAlignment="1">
      <alignment horizontal="center" vertical="center"/>
    </xf>
    <xf numFmtId="0" fontId="28" fillId="6" borderId="13" xfId="0" applyFont="1" applyFill="1" applyBorder="1" applyAlignment="1">
      <alignment horizontal="center" vertical="center"/>
    </xf>
    <xf numFmtId="0" fontId="6" fillId="6" borderId="22"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28" fillId="6" borderId="21" xfId="0" applyFont="1" applyFill="1" applyBorder="1" applyAlignment="1">
      <alignment horizontal="center" vertical="center"/>
    </xf>
    <xf numFmtId="0" fontId="6" fillId="6" borderId="16" xfId="0" applyFont="1" applyFill="1" applyBorder="1" applyAlignment="1">
      <alignment horizontal="center" vertical="center" wrapText="1"/>
    </xf>
    <xf numFmtId="0" fontId="28" fillId="7" borderId="13" xfId="0" applyFont="1" applyFill="1" applyBorder="1" applyAlignment="1">
      <alignment horizontal="center" vertical="center"/>
    </xf>
    <xf numFmtId="0" fontId="28" fillId="7" borderId="14" xfId="0" applyFont="1" applyFill="1" applyBorder="1" applyAlignment="1">
      <alignment horizontal="center" vertical="center"/>
    </xf>
    <xf numFmtId="0" fontId="28" fillId="7" borderId="15" xfId="0" applyFont="1" applyFill="1" applyBorder="1" applyAlignment="1">
      <alignment horizontal="center" vertical="center"/>
    </xf>
    <xf numFmtId="0" fontId="5" fillId="7" borderId="22" xfId="0" applyFont="1" applyFill="1" applyBorder="1" applyAlignment="1">
      <alignment horizontal="center" vertical="center" wrapText="1"/>
    </xf>
    <xf numFmtId="0" fontId="5" fillId="7" borderId="11" xfId="0" applyFont="1" applyFill="1" applyBorder="1" applyAlignment="1">
      <alignment horizontal="center" vertical="center" wrapText="1"/>
    </xf>
    <xf numFmtId="0" fontId="5" fillId="7" borderId="20" xfId="0" applyFont="1" applyFill="1" applyBorder="1" applyAlignment="1">
      <alignment horizontal="center" vertical="center" wrapText="1"/>
    </xf>
    <xf numFmtId="0" fontId="21" fillId="0" borderId="23" xfId="3" applyFont="1" applyBorder="1" applyAlignment="1">
      <alignment horizontal="center" vertical="center" wrapText="1"/>
    </xf>
    <xf numFmtId="0" fontId="4" fillId="4" borderId="16" xfId="0" applyFont="1" applyFill="1" applyBorder="1" applyAlignment="1">
      <alignment vertical="center" wrapText="1"/>
    </xf>
    <xf numFmtId="0" fontId="4" fillId="6" borderId="16" xfId="0" applyFont="1" applyFill="1" applyBorder="1" applyAlignment="1">
      <alignment vertical="center" wrapText="1"/>
    </xf>
    <xf numFmtId="0" fontId="4" fillId="7" borderId="11" xfId="0" applyFont="1" applyFill="1" applyBorder="1" applyAlignment="1">
      <alignment vertical="center" wrapText="1"/>
    </xf>
    <xf numFmtId="0" fontId="4" fillId="7" borderId="20" xfId="0" applyFont="1" applyFill="1" applyBorder="1" applyAlignment="1">
      <alignment vertical="center" wrapText="1"/>
    </xf>
    <xf numFmtId="0" fontId="0" fillId="8" borderId="27" xfId="0" applyFill="1" applyBorder="1" applyAlignment="1">
      <alignment horizontal="center" vertical="center" wrapText="1"/>
    </xf>
    <xf numFmtId="0" fontId="32" fillId="0" borderId="0" xfId="0" applyFont="1" applyAlignment="1">
      <alignment wrapText="1"/>
    </xf>
    <xf numFmtId="0" fontId="13" fillId="0" borderId="2" xfId="1" applyFont="1" applyBorder="1" applyAlignment="1">
      <alignment horizontal="left" vertical="center"/>
    </xf>
    <xf numFmtId="0" fontId="0" fillId="8" borderId="27" xfId="0" applyFill="1" applyBorder="1" applyAlignment="1">
      <alignment horizontal="left"/>
    </xf>
    <xf numFmtId="0" fontId="0" fillId="8" borderId="27" xfId="0" applyFill="1" applyBorder="1"/>
    <xf numFmtId="0" fontId="0" fillId="5" borderId="14" xfId="0" applyFill="1" applyBorder="1" applyAlignment="1">
      <alignment horizontal="center" vertical="center"/>
    </xf>
    <xf numFmtId="0" fontId="0" fillId="5" borderId="15" xfId="0" applyFill="1" applyBorder="1" applyAlignment="1">
      <alignment horizontal="center" vertical="center"/>
    </xf>
    <xf numFmtId="0" fontId="0" fillId="5" borderId="28" xfId="0" applyFill="1" applyBorder="1" applyAlignment="1">
      <alignment horizontal="center" vertical="center"/>
    </xf>
    <xf numFmtId="0" fontId="36" fillId="0" borderId="17"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39"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40"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15"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31"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33" xfId="0" applyFont="1" applyBorder="1" applyAlignment="1">
      <alignment horizontal="center" vertical="center" wrapText="1"/>
    </xf>
    <xf numFmtId="0" fontId="40" fillId="5" borderId="23" xfId="0" applyFont="1" applyFill="1" applyBorder="1" applyAlignment="1">
      <alignment horizontal="center" vertical="center" wrapText="1"/>
    </xf>
    <xf numFmtId="0" fontId="40" fillId="5" borderId="32" xfId="0" applyFont="1" applyFill="1" applyBorder="1" applyAlignment="1">
      <alignment horizontal="center" vertical="center" wrapText="1"/>
    </xf>
    <xf numFmtId="0" fontId="40" fillId="5" borderId="29" xfId="0" applyFont="1" applyFill="1" applyBorder="1" applyAlignment="1">
      <alignment horizontal="center" vertical="center" wrapText="1"/>
    </xf>
    <xf numFmtId="0" fontId="40" fillId="5" borderId="36" xfId="0" applyFont="1" applyFill="1" applyBorder="1" applyAlignment="1">
      <alignment horizontal="center" vertical="center" wrapText="1"/>
    </xf>
    <xf numFmtId="0" fontId="40" fillId="5" borderId="37" xfId="0" applyFont="1" applyFill="1" applyBorder="1" applyAlignment="1">
      <alignment horizontal="center" vertical="center" wrapText="1"/>
    </xf>
    <xf numFmtId="0" fontId="40" fillId="5" borderId="38" xfId="0" applyFont="1" applyFill="1" applyBorder="1" applyAlignment="1">
      <alignment horizontal="center" vertical="center" wrapText="1"/>
    </xf>
    <xf numFmtId="0" fontId="39" fillId="5" borderId="34" xfId="0" applyFont="1" applyFill="1" applyBorder="1" applyAlignment="1">
      <alignment horizontal="center" vertical="center" wrapText="1"/>
    </xf>
    <xf numFmtId="0" fontId="39" fillId="5" borderId="30" xfId="0" applyFont="1" applyFill="1" applyBorder="1" applyAlignment="1">
      <alignment horizontal="center" vertical="center" wrapText="1"/>
    </xf>
    <xf numFmtId="0" fontId="39" fillId="5" borderId="8" xfId="0" applyFont="1" applyFill="1" applyBorder="1" applyAlignment="1">
      <alignment horizontal="center" vertical="center" wrapText="1"/>
    </xf>
    <xf numFmtId="0" fontId="39" fillId="5" borderId="35" xfId="0" applyFont="1" applyFill="1" applyBorder="1" applyAlignment="1">
      <alignment horizontal="center" vertical="center" wrapText="1"/>
    </xf>
    <xf numFmtId="0" fontId="24" fillId="5" borderId="9" xfId="0" applyFont="1" applyFill="1" applyBorder="1"/>
    <xf numFmtId="0" fontId="24" fillId="0" borderId="24" xfId="0" applyFont="1" applyFill="1" applyBorder="1" applyAlignment="1">
      <alignment vertical="center"/>
    </xf>
    <xf numFmtId="0" fontId="0" fillId="0" borderId="25" xfId="0" applyFill="1" applyBorder="1"/>
    <xf numFmtId="0" fontId="0" fillId="0" borderId="2" xfId="0" applyBorder="1"/>
    <xf numFmtId="0" fontId="0" fillId="0" borderId="3" xfId="0" applyBorder="1"/>
    <xf numFmtId="0" fontId="0" fillId="5" borderId="0" xfId="0" applyFill="1" applyBorder="1"/>
    <xf numFmtId="0" fontId="0" fillId="5" borderId="5" xfId="0" applyFill="1" applyBorder="1"/>
    <xf numFmtId="0" fontId="0" fillId="0" borderId="7" xfId="0" applyBorder="1"/>
    <xf numFmtId="0" fontId="0" fillId="0" borderId="8" xfId="0" applyBorder="1"/>
    <xf numFmtId="0" fontId="27" fillId="2" borderId="40" xfId="0" applyFont="1" applyFill="1" applyBorder="1" applyAlignment="1">
      <alignment horizontal="center" vertical="center" wrapText="1"/>
    </xf>
    <xf numFmtId="166" fontId="24" fillId="4" borderId="41" xfId="0" applyNumberFormat="1" applyFont="1" applyFill="1" applyBorder="1" applyAlignment="1">
      <alignment horizontal="center" vertical="center" wrapText="1"/>
    </xf>
    <xf numFmtId="166" fontId="24" fillId="4" borderId="42" xfId="0" applyNumberFormat="1" applyFont="1" applyFill="1" applyBorder="1" applyAlignment="1">
      <alignment horizontal="center" vertical="center" wrapText="1"/>
    </xf>
    <xf numFmtId="166" fontId="24" fillId="6" borderId="43" xfId="0" applyNumberFormat="1" applyFont="1" applyFill="1" applyBorder="1" applyAlignment="1">
      <alignment horizontal="center" vertical="center" wrapText="1"/>
    </xf>
    <xf numFmtId="166" fontId="24" fillId="6" borderId="42" xfId="0" applyNumberFormat="1" applyFont="1" applyFill="1" applyBorder="1" applyAlignment="1">
      <alignment horizontal="center" vertical="center" wrapText="1"/>
    </xf>
    <xf numFmtId="166" fontId="24" fillId="7" borderId="43" xfId="0" applyNumberFormat="1" applyFont="1" applyFill="1" applyBorder="1" applyAlignment="1">
      <alignment horizontal="center" vertical="center" wrapText="1"/>
    </xf>
    <xf numFmtId="166" fontId="24" fillId="7" borderId="41" xfId="0" applyNumberFormat="1" applyFont="1" applyFill="1" applyBorder="1" applyAlignment="1">
      <alignment horizontal="center" vertical="center" wrapText="1"/>
    </xf>
    <xf numFmtId="166" fontId="24" fillId="7" borderId="33" xfId="0" applyNumberFormat="1" applyFont="1" applyFill="1" applyBorder="1" applyAlignment="1">
      <alignment horizontal="center" vertical="center" wrapText="1"/>
    </xf>
    <xf numFmtId="0" fontId="3" fillId="6" borderId="22" xfId="0" applyFont="1" applyFill="1" applyBorder="1" applyAlignment="1">
      <alignment vertical="center" wrapText="1"/>
    </xf>
    <xf numFmtId="0" fontId="3" fillId="4" borderId="11" xfId="0" applyFont="1" applyFill="1" applyBorder="1" applyAlignment="1">
      <alignment vertical="center" wrapText="1"/>
    </xf>
    <xf numFmtId="0" fontId="28" fillId="9" borderId="4" xfId="0" applyFont="1" applyFill="1" applyBorder="1" applyAlignment="1">
      <alignment horizontal="center" vertical="center"/>
    </xf>
    <xf numFmtId="166" fontId="24" fillId="9" borderId="0" xfId="0" applyNumberFormat="1"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16" xfId="0" applyFont="1" applyFill="1" applyBorder="1" applyAlignment="1">
      <alignment vertical="center" wrapText="1"/>
    </xf>
    <xf numFmtId="0" fontId="17" fillId="2" borderId="16" xfId="0" applyFont="1" applyFill="1" applyBorder="1" applyAlignment="1">
      <alignment horizontal="center" vertical="center" wrapText="1"/>
    </xf>
    <xf numFmtId="0" fontId="17" fillId="2" borderId="42" xfId="0" applyFont="1" applyFill="1" applyBorder="1" applyAlignment="1">
      <alignment horizontal="center" vertical="center" wrapText="1"/>
    </xf>
    <xf numFmtId="0" fontId="4" fillId="4" borderId="22" xfId="0" applyFont="1" applyFill="1" applyBorder="1" applyAlignment="1">
      <alignment vertical="center" wrapText="1"/>
    </xf>
    <xf numFmtId="166" fontId="24" fillId="4" borderId="43" xfId="0" applyNumberFormat="1" applyFont="1" applyFill="1" applyBorder="1" applyAlignment="1">
      <alignment horizontal="center" vertical="center" wrapText="1"/>
    </xf>
    <xf numFmtId="0" fontId="27" fillId="2" borderId="44" xfId="0" applyFont="1" applyFill="1" applyBorder="1" applyAlignment="1">
      <alignment horizontal="center" vertical="center" wrapText="1"/>
    </xf>
    <xf numFmtId="0" fontId="17" fillId="2" borderId="45" xfId="0" applyFont="1" applyFill="1" applyBorder="1" applyAlignment="1">
      <alignment horizontal="center" vertical="center" wrapText="1"/>
    </xf>
    <xf numFmtId="166" fontId="24" fillId="4" borderId="46" xfId="0" applyNumberFormat="1" applyFont="1" applyFill="1" applyBorder="1" applyAlignment="1">
      <alignment horizontal="center" vertical="center" wrapText="1"/>
    </xf>
    <xf numFmtId="166" fontId="24" fillId="4" borderId="47" xfId="0" applyNumberFormat="1" applyFont="1" applyFill="1" applyBorder="1" applyAlignment="1">
      <alignment horizontal="center" vertical="center" wrapText="1"/>
    </xf>
    <xf numFmtId="166" fontId="24" fillId="4" borderId="45" xfId="0" applyNumberFormat="1" applyFont="1" applyFill="1" applyBorder="1" applyAlignment="1">
      <alignment horizontal="center" vertical="center" wrapText="1"/>
    </xf>
    <xf numFmtId="166" fontId="24" fillId="6" borderId="46" xfId="0" applyNumberFormat="1" applyFont="1" applyFill="1" applyBorder="1" applyAlignment="1">
      <alignment horizontal="center" vertical="center" wrapText="1"/>
    </xf>
    <xf numFmtId="166" fontId="24" fillId="6" borderId="45" xfId="0" applyNumberFormat="1" applyFont="1" applyFill="1" applyBorder="1" applyAlignment="1">
      <alignment horizontal="center" vertical="center" wrapText="1"/>
    </xf>
    <xf numFmtId="166" fontId="24" fillId="7" borderId="46" xfId="0" applyNumberFormat="1" applyFont="1" applyFill="1" applyBorder="1" applyAlignment="1">
      <alignment horizontal="center" vertical="center" wrapText="1"/>
    </xf>
    <xf numFmtId="166" fontId="24" fillId="7" borderId="47" xfId="0" applyNumberFormat="1" applyFont="1" applyFill="1" applyBorder="1" applyAlignment="1">
      <alignment horizontal="center" vertical="center" wrapText="1"/>
    </xf>
    <xf numFmtId="166" fontId="24" fillId="7" borderId="48" xfId="0" applyNumberFormat="1" applyFont="1" applyFill="1" applyBorder="1" applyAlignment="1">
      <alignment horizontal="center" vertical="center" wrapText="1"/>
    </xf>
    <xf numFmtId="164" fontId="9" fillId="0" borderId="43" xfId="3" applyNumberFormat="1" applyFont="1" applyFill="1" applyBorder="1" applyAlignment="1">
      <alignment horizontal="center" vertical="center"/>
    </xf>
    <xf numFmtId="164" fontId="9" fillId="0" borderId="41" xfId="3" applyNumberFormat="1" applyFont="1" applyFill="1" applyBorder="1" applyAlignment="1">
      <alignment horizontal="center" vertical="center"/>
    </xf>
    <xf numFmtId="164" fontId="9" fillId="0" borderId="33" xfId="3" applyNumberFormat="1" applyFont="1" applyFill="1" applyBorder="1" applyAlignment="1">
      <alignment horizontal="center" vertical="center"/>
    </xf>
    <xf numFmtId="164" fontId="9" fillId="2" borderId="49" xfId="3" applyNumberFormat="1" applyFill="1" applyBorder="1" applyAlignment="1">
      <alignment horizontal="center" vertical="center"/>
    </xf>
    <xf numFmtId="164" fontId="9" fillId="2" borderId="50" xfId="3" applyNumberFormat="1" applyFill="1" applyBorder="1" applyAlignment="1">
      <alignment horizontal="center" vertical="center"/>
    </xf>
    <xf numFmtId="164" fontId="9" fillId="2" borderId="12" xfId="3" applyNumberFormat="1" applyFill="1" applyBorder="1" applyAlignment="1">
      <alignment horizontal="center" vertical="center"/>
    </xf>
    <xf numFmtId="9" fontId="22" fillId="5" borderId="51" xfId="3" applyNumberFormat="1" applyFont="1" applyFill="1" applyBorder="1" applyAlignment="1" applyProtection="1">
      <alignment horizontal="center" vertical="center"/>
      <protection locked="0"/>
    </xf>
    <xf numFmtId="9" fontId="22" fillId="5" borderId="47" xfId="3" applyNumberFormat="1" applyFont="1" applyFill="1" applyBorder="1" applyAlignment="1" applyProtection="1">
      <alignment horizontal="center" vertical="center"/>
      <protection locked="0"/>
    </xf>
    <xf numFmtId="9" fontId="22" fillId="5" borderId="48" xfId="3" applyNumberFormat="1" applyFont="1" applyFill="1" applyBorder="1" applyAlignment="1" applyProtection="1">
      <alignment horizontal="center" vertical="center"/>
      <protection locked="0"/>
    </xf>
    <xf numFmtId="0" fontId="2" fillId="7" borderId="22" xfId="0" applyFont="1" applyFill="1" applyBorder="1" applyAlignment="1">
      <alignment vertical="center" wrapText="1"/>
    </xf>
    <xf numFmtId="10" fontId="9" fillId="0" borderId="0" xfId="3" applyNumberFormat="1"/>
    <xf numFmtId="0" fontId="45" fillId="0" borderId="40" xfId="0" applyFont="1" applyBorder="1" applyAlignment="1">
      <alignment horizontal="center" vertical="center" wrapText="1"/>
    </xf>
    <xf numFmtId="0" fontId="27" fillId="2" borderId="18" xfId="0" applyFont="1" applyFill="1" applyBorder="1" applyAlignment="1">
      <alignment horizontal="center" wrapText="1"/>
    </xf>
    <xf numFmtId="4" fontId="1" fillId="4" borderId="22" xfId="0" applyNumberFormat="1" applyFont="1" applyFill="1" applyBorder="1" applyAlignment="1">
      <alignment horizontal="center" vertical="center" wrapText="1"/>
    </xf>
    <xf numFmtId="4" fontId="1" fillId="4" borderId="11" xfId="0" applyNumberFormat="1" applyFont="1" applyFill="1" applyBorder="1" applyAlignment="1">
      <alignment horizontal="center" vertical="center" wrapText="1"/>
    </xf>
    <xf numFmtId="4" fontId="1" fillId="4" borderId="20" xfId="0" applyNumberFormat="1" applyFont="1" applyFill="1" applyBorder="1" applyAlignment="1">
      <alignment horizontal="center" vertical="center" wrapText="1"/>
    </xf>
    <xf numFmtId="4" fontId="1" fillId="6" borderId="22" xfId="0" applyNumberFormat="1" applyFont="1" applyFill="1" applyBorder="1" applyAlignment="1">
      <alignment horizontal="center" vertical="center" wrapText="1"/>
    </xf>
    <xf numFmtId="4" fontId="1" fillId="6" borderId="20" xfId="0" applyNumberFormat="1" applyFont="1" applyFill="1" applyBorder="1" applyAlignment="1">
      <alignment horizontal="center" vertical="center" wrapText="1"/>
    </xf>
    <xf numFmtId="4" fontId="1" fillId="7" borderId="22" xfId="0" applyNumberFormat="1" applyFont="1" applyFill="1" applyBorder="1" applyAlignment="1">
      <alignment horizontal="center" vertical="center" wrapText="1"/>
    </xf>
    <xf numFmtId="4" fontId="1" fillId="7" borderId="11" xfId="0" applyNumberFormat="1" applyFont="1" applyFill="1" applyBorder="1" applyAlignment="1">
      <alignment horizontal="center" vertical="center" wrapText="1"/>
    </xf>
    <xf numFmtId="4" fontId="1" fillId="7" borderId="20" xfId="0"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29" fillId="0" borderId="0" xfId="0" applyFont="1" applyAlignment="1">
      <alignment horizontal="center" wrapText="1"/>
    </xf>
    <xf numFmtId="0" fontId="14" fillId="0" borderId="0" xfId="1" applyFont="1" applyBorder="1" applyAlignment="1">
      <alignment horizontal="left" vertical="center" wrapText="1"/>
    </xf>
    <xf numFmtId="0" fontId="14" fillId="0" borderId="5" xfId="1" applyFont="1" applyBorder="1" applyAlignment="1">
      <alignment horizontal="left" vertical="center" wrapText="1"/>
    </xf>
    <xf numFmtId="0" fontId="18" fillId="2" borderId="0" xfId="0" applyFont="1" applyFill="1" applyBorder="1" applyAlignment="1">
      <alignment horizontal="left" vertical="center" wrapText="1"/>
    </xf>
    <xf numFmtId="0" fontId="25" fillId="5" borderId="4" xfId="1" applyFont="1" applyFill="1" applyBorder="1" applyAlignment="1">
      <alignment wrapText="1"/>
    </xf>
    <xf numFmtId="0" fontId="24" fillId="5" borderId="0" xfId="0" applyFont="1" applyFill="1" applyBorder="1" applyAlignment="1">
      <alignment wrapText="1"/>
    </xf>
    <xf numFmtId="0" fontId="24" fillId="5" borderId="5" xfId="0" applyFont="1" applyFill="1" applyBorder="1" applyAlignment="1">
      <alignment wrapText="1"/>
    </xf>
    <xf numFmtId="0" fontId="35" fillId="0" borderId="0" xfId="1" applyFont="1" applyBorder="1" applyAlignment="1">
      <alignment horizontal="center" vertical="center" wrapText="1"/>
    </xf>
    <xf numFmtId="0" fontId="32" fillId="0" borderId="0" xfId="0" applyFont="1" applyAlignment="1">
      <alignment horizontal="center" wrapText="1"/>
    </xf>
    <xf numFmtId="0" fontId="15" fillId="0" borderId="24" xfId="1" applyFont="1" applyBorder="1" applyAlignment="1">
      <alignment horizontal="center" vertical="center"/>
    </xf>
    <xf numFmtId="0" fontId="15" fillId="0" borderId="25" xfId="1" applyFont="1" applyBorder="1" applyAlignment="1">
      <alignment horizontal="center" vertical="center"/>
    </xf>
    <xf numFmtId="0" fontId="15" fillId="0" borderId="26" xfId="1" applyFont="1" applyBorder="1" applyAlignment="1">
      <alignment horizontal="center" vertical="center"/>
    </xf>
    <xf numFmtId="0" fontId="43" fillId="0" borderId="7" xfId="1" applyFont="1" applyBorder="1" applyAlignment="1">
      <alignment horizontal="center" vertical="center" wrapText="1"/>
    </xf>
    <xf numFmtId="0" fontId="35" fillId="0" borderId="7" xfId="1" applyFont="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vertical="top"/>
    </xf>
    <xf numFmtId="0" fontId="33" fillId="0" borderId="0" xfId="1" applyFont="1" applyBorder="1" applyAlignment="1">
      <alignment horizontal="center" vertical="center" wrapText="1"/>
    </xf>
    <xf numFmtId="0" fontId="44" fillId="0" borderId="7" xfId="1" applyFont="1" applyBorder="1" applyAlignment="1">
      <alignment horizontal="center" vertical="center" wrapText="1"/>
    </xf>
    <xf numFmtId="0" fontId="37" fillId="0" borderId="1" xfId="0" applyFont="1" applyBorder="1" applyAlignment="1">
      <alignment horizontal="center" vertical="center"/>
    </xf>
    <xf numFmtId="0" fontId="37" fillId="0" borderId="2" xfId="0" applyFont="1" applyBorder="1" applyAlignment="1">
      <alignment horizontal="center" vertical="center"/>
    </xf>
    <xf numFmtId="0" fontId="37" fillId="0" borderId="3" xfId="0" applyFont="1" applyBorder="1" applyAlignment="1">
      <alignment horizontal="center" vertical="center"/>
    </xf>
    <xf numFmtId="0" fontId="37" fillId="0" borderId="6" xfId="0" applyFont="1" applyBorder="1" applyAlignment="1">
      <alignment horizontal="center" vertical="center"/>
    </xf>
    <xf numFmtId="0" fontId="37" fillId="0" borderId="7" xfId="0" applyFont="1" applyBorder="1" applyAlignment="1">
      <alignment horizontal="center" vertical="center"/>
    </xf>
    <xf numFmtId="0" fontId="37" fillId="0" borderId="8" xfId="0" applyFont="1" applyBorder="1" applyAlignment="1">
      <alignment horizontal="center" vertical="center"/>
    </xf>
    <xf numFmtId="0" fontId="25" fillId="5" borderId="0" xfId="1" applyFont="1" applyFill="1" applyBorder="1" applyAlignment="1">
      <alignment wrapText="1"/>
    </xf>
    <xf numFmtId="0" fontId="6" fillId="0" borderId="7" xfId="0" applyFont="1" applyBorder="1" applyAlignment="1">
      <alignment wrapText="1"/>
    </xf>
    <xf numFmtId="0" fontId="6" fillId="0" borderId="7" xfId="0" applyFont="1" applyBorder="1"/>
    <xf numFmtId="0" fontId="41" fillId="0" borderId="0" xfId="0" applyFont="1" applyAlignment="1">
      <alignment horizontal="center" vertical="center"/>
    </xf>
    <xf numFmtId="0" fontId="24" fillId="9" borderId="2" xfId="0" applyFont="1" applyFill="1" applyBorder="1" applyAlignment="1">
      <alignment wrapText="1"/>
    </xf>
    <xf numFmtId="0" fontId="0" fillId="0" borderId="2" xfId="0" applyBorder="1" applyAlignment="1">
      <alignment wrapText="1"/>
    </xf>
  </cellXfs>
  <cellStyles count="22">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5"/>
  <sheetViews>
    <sheetView showGridLines="0" tabSelected="1" view="pageBreakPreview" zoomScaleNormal="90" zoomScaleSheetLayoutView="100" zoomScalePageLayoutView="90" workbookViewId="0">
      <selection activeCell="A24" sqref="A24"/>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9" width="8.85546875" style="6"/>
    <col min="250" max="250" width="5.85546875" style="6" customWidth="1"/>
    <col min="251" max="251" width="48" style="6" customWidth="1"/>
    <col min="252" max="252" width="26.42578125" style="6" customWidth="1"/>
    <col min="253" max="253" width="21.7109375" style="6" customWidth="1"/>
    <col min="254" max="254" width="24.28515625" style="6" customWidth="1"/>
    <col min="255" max="255" width="28" style="6" customWidth="1"/>
    <col min="256" max="256" width="3.7109375" style="6" customWidth="1"/>
    <col min="257" max="257" width="9.140625" style="6" customWidth="1"/>
    <col min="258" max="505" width="8.85546875" style="6"/>
    <col min="506" max="506" width="5.85546875" style="6" customWidth="1"/>
    <col min="507" max="507" width="48" style="6" customWidth="1"/>
    <col min="508" max="508" width="26.42578125" style="6" customWidth="1"/>
    <col min="509" max="509" width="21.7109375" style="6" customWidth="1"/>
    <col min="510" max="510" width="24.28515625" style="6" customWidth="1"/>
    <col min="511" max="511" width="28" style="6" customWidth="1"/>
    <col min="512" max="512" width="3.7109375" style="6" customWidth="1"/>
    <col min="513" max="513" width="9.140625" style="6" customWidth="1"/>
    <col min="514" max="761" width="8.85546875" style="6"/>
    <col min="762" max="762" width="5.85546875" style="6" customWidth="1"/>
    <col min="763" max="763" width="48" style="6" customWidth="1"/>
    <col min="764" max="764" width="26.42578125" style="6" customWidth="1"/>
    <col min="765" max="765" width="21.7109375" style="6" customWidth="1"/>
    <col min="766" max="766" width="24.28515625" style="6" customWidth="1"/>
    <col min="767" max="767" width="28" style="6" customWidth="1"/>
    <col min="768" max="768" width="3.7109375" style="6" customWidth="1"/>
    <col min="769" max="769" width="9.140625" style="6" customWidth="1"/>
    <col min="770" max="1017" width="8.85546875" style="6"/>
    <col min="1018" max="1018" width="5.85546875" style="6" customWidth="1"/>
    <col min="1019" max="1019" width="48" style="6" customWidth="1"/>
    <col min="1020" max="1020" width="26.42578125" style="6" customWidth="1"/>
    <col min="1021" max="1021" width="21.7109375" style="6" customWidth="1"/>
    <col min="1022" max="1022" width="24.28515625" style="6" customWidth="1"/>
    <col min="1023" max="1023" width="28" style="6" customWidth="1"/>
    <col min="1024" max="1024" width="3.7109375" style="6" customWidth="1"/>
    <col min="1025" max="1025" width="9.140625" style="6" customWidth="1"/>
    <col min="1026" max="1273" width="8.85546875" style="6"/>
    <col min="1274" max="1274" width="5.85546875" style="6" customWidth="1"/>
    <col min="1275" max="1275" width="48" style="6" customWidth="1"/>
    <col min="1276" max="1276" width="26.42578125" style="6" customWidth="1"/>
    <col min="1277" max="1277" width="21.7109375" style="6" customWidth="1"/>
    <col min="1278" max="1278" width="24.28515625" style="6" customWidth="1"/>
    <col min="1279" max="1279" width="28" style="6" customWidth="1"/>
    <col min="1280" max="1280" width="3.7109375" style="6" customWidth="1"/>
    <col min="1281" max="1281" width="9.140625" style="6" customWidth="1"/>
    <col min="1282" max="1529" width="8.85546875" style="6"/>
    <col min="1530" max="1530" width="5.85546875" style="6" customWidth="1"/>
    <col min="1531" max="1531" width="48" style="6" customWidth="1"/>
    <col min="1532" max="1532" width="26.42578125" style="6" customWidth="1"/>
    <col min="1533" max="1533" width="21.7109375" style="6" customWidth="1"/>
    <col min="1534" max="1534" width="24.28515625" style="6" customWidth="1"/>
    <col min="1535" max="1535" width="28" style="6" customWidth="1"/>
    <col min="1536" max="1536" width="3.7109375" style="6" customWidth="1"/>
    <col min="1537" max="1537" width="9.140625" style="6" customWidth="1"/>
    <col min="1538" max="1785" width="8.85546875" style="6"/>
    <col min="1786" max="1786" width="5.85546875" style="6" customWidth="1"/>
    <col min="1787" max="1787" width="48" style="6" customWidth="1"/>
    <col min="1788" max="1788" width="26.42578125" style="6" customWidth="1"/>
    <col min="1789" max="1789" width="21.7109375" style="6" customWidth="1"/>
    <col min="1790" max="1790" width="24.28515625" style="6" customWidth="1"/>
    <col min="1791" max="1791" width="28" style="6" customWidth="1"/>
    <col min="1792" max="1792" width="3.7109375" style="6" customWidth="1"/>
    <col min="1793" max="1793" width="9.140625" style="6" customWidth="1"/>
    <col min="1794" max="2041" width="8.85546875" style="6"/>
    <col min="2042" max="2042" width="5.85546875" style="6" customWidth="1"/>
    <col min="2043" max="2043" width="48" style="6" customWidth="1"/>
    <col min="2044" max="2044" width="26.42578125" style="6" customWidth="1"/>
    <col min="2045" max="2045" width="21.7109375" style="6" customWidth="1"/>
    <col min="2046" max="2046" width="24.28515625" style="6" customWidth="1"/>
    <col min="2047" max="2047" width="28" style="6" customWidth="1"/>
    <col min="2048" max="2048" width="3.7109375" style="6" customWidth="1"/>
    <col min="2049" max="2049" width="9.140625" style="6" customWidth="1"/>
    <col min="2050" max="2297" width="8.85546875" style="6"/>
    <col min="2298" max="2298" width="5.85546875" style="6" customWidth="1"/>
    <col min="2299" max="2299" width="48" style="6" customWidth="1"/>
    <col min="2300" max="2300" width="26.42578125" style="6" customWidth="1"/>
    <col min="2301" max="2301" width="21.7109375" style="6" customWidth="1"/>
    <col min="2302" max="2302" width="24.28515625" style="6" customWidth="1"/>
    <col min="2303" max="2303" width="28" style="6" customWidth="1"/>
    <col min="2304" max="2304" width="3.7109375" style="6" customWidth="1"/>
    <col min="2305" max="2305" width="9.140625" style="6" customWidth="1"/>
    <col min="2306" max="2553" width="8.85546875" style="6"/>
    <col min="2554" max="2554" width="5.85546875" style="6" customWidth="1"/>
    <col min="2555" max="2555" width="48" style="6" customWidth="1"/>
    <col min="2556" max="2556" width="26.42578125" style="6" customWidth="1"/>
    <col min="2557" max="2557" width="21.7109375" style="6" customWidth="1"/>
    <col min="2558" max="2558" width="24.28515625" style="6" customWidth="1"/>
    <col min="2559" max="2559" width="28" style="6" customWidth="1"/>
    <col min="2560" max="2560" width="3.7109375" style="6" customWidth="1"/>
    <col min="2561" max="2561" width="9.140625" style="6" customWidth="1"/>
    <col min="2562" max="2809" width="8.85546875" style="6"/>
    <col min="2810" max="2810" width="5.85546875" style="6" customWidth="1"/>
    <col min="2811" max="2811" width="48" style="6" customWidth="1"/>
    <col min="2812" max="2812" width="26.42578125" style="6" customWidth="1"/>
    <col min="2813" max="2813" width="21.7109375" style="6" customWidth="1"/>
    <col min="2814" max="2814" width="24.28515625" style="6" customWidth="1"/>
    <col min="2815" max="2815" width="28" style="6" customWidth="1"/>
    <col min="2816" max="2816" width="3.7109375" style="6" customWidth="1"/>
    <col min="2817" max="2817" width="9.140625" style="6" customWidth="1"/>
    <col min="2818" max="3065" width="8.85546875" style="6"/>
    <col min="3066" max="3066" width="5.85546875" style="6" customWidth="1"/>
    <col min="3067" max="3067" width="48" style="6" customWidth="1"/>
    <col min="3068" max="3068" width="26.42578125" style="6" customWidth="1"/>
    <col min="3069" max="3069" width="21.7109375" style="6" customWidth="1"/>
    <col min="3070" max="3070" width="24.28515625" style="6" customWidth="1"/>
    <col min="3071" max="3071" width="28" style="6" customWidth="1"/>
    <col min="3072" max="3072" width="3.7109375" style="6" customWidth="1"/>
    <col min="3073" max="3073" width="9.140625" style="6" customWidth="1"/>
    <col min="3074" max="3321" width="8.85546875" style="6"/>
    <col min="3322" max="3322" width="5.85546875" style="6" customWidth="1"/>
    <col min="3323" max="3323" width="48" style="6" customWidth="1"/>
    <col min="3324" max="3324" width="26.42578125" style="6" customWidth="1"/>
    <col min="3325" max="3325" width="21.7109375" style="6" customWidth="1"/>
    <col min="3326" max="3326" width="24.28515625" style="6" customWidth="1"/>
    <col min="3327" max="3327" width="28" style="6" customWidth="1"/>
    <col min="3328" max="3328" width="3.7109375" style="6" customWidth="1"/>
    <col min="3329" max="3329" width="9.140625" style="6" customWidth="1"/>
    <col min="3330" max="3577" width="8.85546875" style="6"/>
    <col min="3578" max="3578" width="5.85546875" style="6" customWidth="1"/>
    <col min="3579" max="3579" width="48" style="6" customWidth="1"/>
    <col min="3580" max="3580" width="26.42578125" style="6" customWidth="1"/>
    <col min="3581" max="3581" width="21.7109375" style="6" customWidth="1"/>
    <col min="3582" max="3582" width="24.28515625" style="6" customWidth="1"/>
    <col min="3583" max="3583" width="28" style="6" customWidth="1"/>
    <col min="3584" max="3584" width="3.7109375" style="6" customWidth="1"/>
    <col min="3585" max="3585" width="9.140625" style="6" customWidth="1"/>
    <col min="3586" max="3833" width="8.85546875" style="6"/>
    <col min="3834" max="3834" width="5.85546875" style="6" customWidth="1"/>
    <col min="3835" max="3835" width="48" style="6" customWidth="1"/>
    <col min="3836" max="3836" width="26.42578125" style="6" customWidth="1"/>
    <col min="3837" max="3837" width="21.7109375" style="6" customWidth="1"/>
    <col min="3838" max="3838" width="24.28515625" style="6" customWidth="1"/>
    <col min="3839" max="3839" width="28" style="6" customWidth="1"/>
    <col min="3840" max="3840" width="3.7109375" style="6" customWidth="1"/>
    <col min="3841" max="3841" width="9.140625" style="6" customWidth="1"/>
    <col min="3842" max="4089" width="8.85546875" style="6"/>
    <col min="4090" max="4090" width="5.85546875" style="6" customWidth="1"/>
    <col min="4091" max="4091" width="48" style="6" customWidth="1"/>
    <col min="4092" max="4092" width="26.42578125" style="6" customWidth="1"/>
    <col min="4093" max="4093" width="21.7109375" style="6" customWidth="1"/>
    <col min="4094" max="4094" width="24.28515625" style="6" customWidth="1"/>
    <col min="4095" max="4095" width="28" style="6" customWidth="1"/>
    <col min="4096" max="4096" width="3.7109375" style="6" customWidth="1"/>
    <col min="4097" max="4097" width="9.140625" style="6" customWidth="1"/>
    <col min="4098" max="4345" width="8.85546875" style="6"/>
    <col min="4346" max="4346" width="5.85546875" style="6" customWidth="1"/>
    <col min="4347" max="4347" width="48" style="6" customWidth="1"/>
    <col min="4348" max="4348" width="26.42578125" style="6" customWidth="1"/>
    <col min="4349" max="4349" width="21.7109375" style="6" customWidth="1"/>
    <col min="4350" max="4350" width="24.28515625" style="6" customWidth="1"/>
    <col min="4351" max="4351" width="28" style="6" customWidth="1"/>
    <col min="4352" max="4352" width="3.7109375" style="6" customWidth="1"/>
    <col min="4353" max="4353" width="9.140625" style="6" customWidth="1"/>
    <col min="4354" max="4601" width="8.85546875" style="6"/>
    <col min="4602" max="4602" width="5.85546875" style="6" customWidth="1"/>
    <col min="4603" max="4603" width="48" style="6" customWidth="1"/>
    <col min="4604" max="4604" width="26.42578125" style="6" customWidth="1"/>
    <col min="4605" max="4605" width="21.7109375" style="6" customWidth="1"/>
    <col min="4606" max="4606" width="24.28515625" style="6" customWidth="1"/>
    <col min="4607" max="4607" width="28" style="6" customWidth="1"/>
    <col min="4608" max="4608" width="3.7109375" style="6" customWidth="1"/>
    <col min="4609" max="4609" width="9.140625" style="6" customWidth="1"/>
    <col min="4610" max="4857" width="8.85546875" style="6"/>
    <col min="4858" max="4858" width="5.85546875" style="6" customWidth="1"/>
    <col min="4859" max="4859" width="48" style="6" customWidth="1"/>
    <col min="4860" max="4860" width="26.42578125" style="6" customWidth="1"/>
    <col min="4861" max="4861" width="21.7109375" style="6" customWidth="1"/>
    <col min="4862" max="4862" width="24.28515625" style="6" customWidth="1"/>
    <col min="4863" max="4863" width="28" style="6" customWidth="1"/>
    <col min="4864" max="4864" width="3.7109375" style="6" customWidth="1"/>
    <col min="4865" max="4865" width="9.140625" style="6" customWidth="1"/>
    <col min="4866" max="5113" width="8.85546875" style="6"/>
    <col min="5114" max="5114" width="5.85546875" style="6" customWidth="1"/>
    <col min="5115" max="5115" width="48" style="6" customWidth="1"/>
    <col min="5116" max="5116" width="26.42578125" style="6" customWidth="1"/>
    <col min="5117" max="5117" width="21.7109375" style="6" customWidth="1"/>
    <col min="5118" max="5118" width="24.28515625" style="6" customWidth="1"/>
    <col min="5119" max="5119" width="28" style="6" customWidth="1"/>
    <col min="5120" max="5120" width="3.7109375" style="6" customWidth="1"/>
    <col min="5121" max="5121" width="9.140625" style="6" customWidth="1"/>
    <col min="5122" max="5369" width="8.85546875" style="6"/>
    <col min="5370" max="5370" width="5.85546875" style="6" customWidth="1"/>
    <col min="5371" max="5371" width="48" style="6" customWidth="1"/>
    <col min="5372" max="5372" width="26.42578125" style="6" customWidth="1"/>
    <col min="5373" max="5373" width="21.7109375" style="6" customWidth="1"/>
    <col min="5374" max="5374" width="24.28515625" style="6" customWidth="1"/>
    <col min="5375" max="5375" width="28" style="6" customWidth="1"/>
    <col min="5376" max="5376" width="3.7109375" style="6" customWidth="1"/>
    <col min="5377" max="5377" width="9.140625" style="6" customWidth="1"/>
    <col min="5378" max="5625" width="8.85546875" style="6"/>
    <col min="5626" max="5626" width="5.85546875" style="6" customWidth="1"/>
    <col min="5627" max="5627" width="48" style="6" customWidth="1"/>
    <col min="5628" max="5628" width="26.42578125" style="6" customWidth="1"/>
    <col min="5629" max="5629" width="21.7109375" style="6" customWidth="1"/>
    <col min="5630" max="5630" width="24.28515625" style="6" customWidth="1"/>
    <col min="5631" max="5631" width="28" style="6" customWidth="1"/>
    <col min="5632" max="5632" width="3.7109375" style="6" customWidth="1"/>
    <col min="5633" max="5633" width="9.140625" style="6" customWidth="1"/>
    <col min="5634" max="5881" width="8.85546875" style="6"/>
    <col min="5882" max="5882" width="5.85546875" style="6" customWidth="1"/>
    <col min="5883" max="5883" width="48" style="6" customWidth="1"/>
    <col min="5884" max="5884" width="26.42578125" style="6" customWidth="1"/>
    <col min="5885" max="5885" width="21.7109375" style="6" customWidth="1"/>
    <col min="5886" max="5886" width="24.28515625" style="6" customWidth="1"/>
    <col min="5887" max="5887" width="28" style="6" customWidth="1"/>
    <col min="5888" max="5888" width="3.7109375" style="6" customWidth="1"/>
    <col min="5889" max="5889" width="9.140625" style="6" customWidth="1"/>
    <col min="5890" max="6137" width="8.85546875" style="6"/>
    <col min="6138" max="6138" width="5.85546875" style="6" customWidth="1"/>
    <col min="6139" max="6139" width="48" style="6" customWidth="1"/>
    <col min="6140" max="6140" width="26.42578125" style="6" customWidth="1"/>
    <col min="6141" max="6141" width="21.7109375" style="6" customWidth="1"/>
    <col min="6142" max="6142" width="24.28515625" style="6" customWidth="1"/>
    <col min="6143" max="6143" width="28" style="6" customWidth="1"/>
    <col min="6144" max="6144" width="3.7109375" style="6" customWidth="1"/>
    <col min="6145" max="6145" width="9.140625" style="6" customWidth="1"/>
    <col min="6146" max="6393" width="8.85546875" style="6"/>
    <col min="6394" max="6394" width="5.85546875" style="6" customWidth="1"/>
    <col min="6395" max="6395" width="48" style="6" customWidth="1"/>
    <col min="6396" max="6396" width="26.42578125" style="6" customWidth="1"/>
    <col min="6397" max="6397" width="21.7109375" style="6" customWidth="1"/>
    <col min="6398" max="6398" width="24.28515625" style="6" customWidth="1"/>
    <col min="6399" max="6399" width="28" style="6" customWidth="1"/>
    <col min="6400" max="6400" width="3.7109375" style="6" customWidth="1"/>
    <col min="6401" max="6401" width="9.140625" style="6" customWidth="1"/>
    <col min="6402" max="6649" width="8.85546875" style="6"/>
    <col min="6650" max="6650" width="5.85546875" style="6" customWidth="1"/>
    <col min="6651" max="6651" width="48" style="6" customWidth="1"/>
    <col min="6652" max="6652" width="26.42578125" style="6" customWidth="1"/>
    <col min="6653" max="6653" width="21.7109375" style="6" customWidth="1"/>
    <col min="6654" max="6654" width="24.28515625" style="6" customWidth="1"/>
    <col min="6655" max="6655" width="28" style="6" customWidth="1"/>
    <col min="6656" max="6656" width="3.7109375" style="6" customWidth="1"/>
    <col min="6657" max="6657" width="9.140625" style="6" customWidth="1"/>
    <col min="6658" max="6905" width="8.85546875" style="6"/>
    <col min="6906" max="6906" width="5.85546875" style="6" customWidth="1"/>
    <col min="6907" max="6907" width="48" style="6" customWidth="1"/>
    <col min="6908" max="6908" width="26.42578125" style="6" customWidth="1"/>
    <col min="6909" max="6909" width="21.7109375" style="6" customWidth="1"/>
    <col min="6910" max="6910" width="24.28515625" style="6" customWidth="1"/>
    <col min="6911" max="6911" width="28" style="6" customWidth="1"/>
    <col min="6912" max="6912" width="3.7109375" style="6" customWidth="1"/>
    <col min="6913" max="6913" width="9.140625" style="6" customWidth="1"/>
    <col min="6914" max="7161" width="8.85546875" style="6"/>
    <col min="7162" max="7162" width="5.85546875" style="6" customWidth="1"/>
    <col min="7163" max="7163" width="48" style="6" customWidth="1"/>
    <col min="7164" max="7164" width="26.42578125" style="6" customWidth="1"/>
    <col min="7165" max="7165" width="21.7109375" style="6" customWidth="1"/>
    <col min="7166" max="7166" width="24.28515625" style="6" customWidth="1"/>
    <col min="7167" max="7167" width="28" style="6" customWidth="1"/>
    <col min="7168" max="7168" width="3.7109375" style="6" customWidth="1"/>
    <col min="7169" max="7169" width="9.140625" style="6" customWidth="1"/>
    <col min="7170" max="7417" width="8.85546875" style="6"/>
    <col min="7418" max="7418" width="5.85546875" style="6" customWidth="1"/>
    <col min="7419" max="7419" width="48" style="6" customWidth="1"/>
    <col min="7420" max="7420" width="26.42578125" style="6" customWidth="1"/>
    <col min="7421" max="7421" width="21.7109375" style="6" customWidth="1"/>
    <col min="7422" max="7422" width="24.28515625" style="6" customWidth="1"/>
    <col min="7423" max="7423" width="28" style="6" customWidth="1"/>
    <col min="7424" max="7424" width="3.7109375" style="6" customWidth="1"/>
    <col min="7425" max="7425" width="9.140625" style="6" customWidth="1"/>
    <col min="7426" max="7673" width="8.85546875" style="6"/>
    <col min="7674" max="7674" width="5.85546875" style="6" customWidth="1"/>
    <col min="7675" max="7675" width="48" style="6" customWidth="1"/>
    <col min="7676" max="7676" width="26.42578125" style="6" customWidth="1"/>
    <col min="7677" max="7677" width="21.7109375" style="6" customWidth="1"/>
    <col min="7678" max="7678" width="24.28515625" style="6" customWidth="1"/>
    <col min="7679" max="7679" width="28" style="6" customWidth="1"/>
    <col min="7680" max="7680" width="3.7109375" style="6" customWidth="1"/>
    <col min="7681" max="7681" width="9.140625" style="6" customWidth="1"/>
    <col min="7682" max="7929" width="8.85546875" style="6"/>
    <col min="7930" max="7930" width="5.85546875" style="6" customWidth="1"/>
    <col min="7931" max="7931" width="48" style="6" customWidth="1"/>
    <col min="7932" max="7932" width="26.42578125" style="6" customWidth="1"/>
    <col min="7933" max="7933" width="21.7109375" style="6" customWidth="1"/>
    <col min="7934" max="7934" width="24.28515625" style="6" customWidth="1"/>
    <col min="7935" max="7935" width="28" style="6" customWidth="1"/>
    <col min="7936" max="7936" width="3.7109375" style="6" customWidth="1"/>
    <col min="7937" max="7937" width="9.140625" style="6" customWidth="1"/>
    <col min="7938" max="8185" width="8.85546875" style="6"/>
    <col min="8186" max="8186" width="5.85546875" style="6" customWidth="1"/>
    <col min="8187" max="8187" width="48" style="6" customWidth="1"/>
    <col min="8188" max="8188" width="26.42578125" style="6" customWidth="1"/>
    <col min="8189" max="8189" width="21.7109375" style="6" customWidth="1"/>
    <col min="8190" max="8190" width="24.28515625" style="6" customWidth="1"/>
    <col min="8191" max="8191" width="28" style="6" customWidth="1"/>
    <col min="8192" max="8192" width="3.7109375" style="6" customWidth="1"/>
    <col min="8193" max="8193" width="9.140625" style="6" customWidth="1"/>
    <col min="8194" max="8441" width="8.85546875" style="6"/>
    <col min="8442" max="8442" width="5.85546875" style="6" customWidth="1"/>
    <col min="8443" max="8443" width="48" style="6" customWidth="1"/>
    <col min="8444" max="8444" width="26.42578125" style="6" customWidth="1"/>
    <col min="8445" max="8445" width="21.7109375" style="6" customWidth="1"/>
    <col min="8446" max="8446" width="24.28515625" style="6" customWidth="1"/>
    <col min="8447" max="8447" width="28" style="6" customWidth="1"/>
    <col min="8448" max="8448" width="3.7109375" style="6" customWidth="1"/>
    <col min="8449" max="8449" width="9.140625" style="6" customWidth="1"/>
    <col min="8450" max="8697" width="8.85546875" style="6"/>
    <col min="8698" max="8698" width="5.85546875" style="6" customWidth="1"/>
    <col min="8699" max="8699" width="48" style="6" customWidth="1"/>
    <col min="8700" max="8700" width="26.42578125" style="6" customWidth="1"/>
    <col min="8701" max="8701" width="21.7109375" style="6" customWidth="1"/>
    <col min="8702" max="8702" width="24.28515625" style="6" customWidth="1"/>
    <col min="8703" max="8703" width="28" style="6" customWidth="1"/>
    <col min="8704" max="8704" width="3.7109375" style="6" customWidth="1"/>
    <col min="8705" max="8705" width="9.140625" style="6" customWidth="1"/>
    <col min="8706" max="8953" width="8.85546875" style="6"/>
    <col min="8954" max="8954" width="5.85546875" style="6" customWidth="1"/>
    <col min="8955" max="8955" width="48" style="6" customWidth="1"/>
    <col min="8956" max="8956" width="26.42578125" style="6" customWidth="1"/>
    <col min="8957" max="8957" width="21.7109375" style="6" customWidth="1"/>
    <col min="8958" max="8958" width="24.28515625" style="6" customWidth="1"/>
    <col min="8959" max="8959" width="28" style="6" customWidth="1"/>
    <col min="8960" max="8960" width="3.7109375" style="6" customWidth="1"/>
    <col min="8961" max="8961" width="9.140625" style="6" customWidth="1"/>
    <col min="8962" max="9209" width="8.85546875" style="6"/>
    <col min="9210" max="9210" width="5.85546875" style="6" customWidth="1"/>
    <col min="9211" max="9211" width="48" style="6" customWidth="1"/>
    <col min="9212" max="9212" width="26.42578125" style="6" customWidth="1"/>
    <col min="9213" max="9213" width="21.7109375" style="6" customWidth="1"/>
    <col min="9214" max="9214" width="24.28515625" style="6" customWidth="1"/>
    <col min="9215" max="9215" width="28" style="6" customWidth="1"/>
    <col min="9216" max="9216" width="3.7109375" style="6" customWidth="1"/>
    <col min="9217" max="9217" width="9.140625" style="6" customWidth="1"/>
    <col min="9218" max="9465" width="8.85546875" style="6"/>
    <col min="9466" max="9466" width="5.85546875" style="6" customWidth="1"/>
    <col min="9467" max="9467" width="48" style="6" customWidth="1"/>
    <col min="9468" max="9468" width="26.42578125" style="6" customWidth="1"/>
    <col min="9469" max="9469" width="21.7109375" style="6" customWidth="1"/>
    <col min="9470" max="9470" width="24.28515625" style="6" customWidth="1"/>
    <col min="9471" max="9471" width="28" style="6" customWidth="1"/>
    <col min="9472" max="9472" width="3.7109375" style="6" customWidth="1"/>
    <col min="9473" max="9473" width="9.140625" style="6" customWidth="1"/>
    <col min="9474" max="9721" width="8.85546875" style="6"/>
    <col min="9722" max="9722" width="5.85546875" style="6" customWidth="1"/>
    <col min="9723" max="9723" width="48" style="6" customWidth="1"/>
    <col min="9724" max="9724" width="26.42578125" style="6" customWidth="1"/>
    <col min="9725" max="9725" width="21.7109375" style="6" customWidth="1"/>
    <col min="9726" max="9726" width="24.28515625" style="6" customWidth="1"/>
    <col min="9727" max="9727" width="28" style="6" customWidth="1"/>
    <col min="9728" max="9728" width="3.7109375" style="6" customWidth="1"/>
    <col min="9729" max="9729" width="9.140625" style="6" customWidth="1"/>
    <col min="9730" max="9977" width="8.85546875" style="6"/>
    <col min="9978" max="9978" width="5.85546875" style="6" customWidth="1"/>
    <col min="9979" max="9979" width="48" style="6" customWidth="1"/>
    <col min="9980" max="9980" width="26.42578125" style="6" customWidth="1"/>
    <col min="9981" max="9981" width="21.7109375" style="6" customWidth="1"/>
    <col min="9982" max="9982" width="24.28515625" style="6" customWidth="1"/>
    <col min="9983" max="9983" width="28" style="6" customWidth="1"/>
    <col min="9984" max="9984" width="3.7109375" style="6" customWidth="1"/>
    <col min="9985" max="9985" width="9.140625" style="6" customWidth="1"/>
    <col min="9986" max="10233" width="8.85546875" style="6"/>
    <col min="10234" max="10234" width="5.85546875" style="6" customWidth="1"/>
    <col min="10235" max="10235" width="48" style="6" customWidth="1"/>
    <col min="10236" max="10236" width="26.42578125" style="6" customWidth="1"/>
    <col min="10237" max="10237" width="21.7109375" style="6" customWidth="1"/>
    <col min="10238" max="10238" width="24.28515625" style="6" customWidth="1"/>
    <col min="10239" max="10239" width="28" style="6" customWidth="1"/>
    <col min="10240" max="10240" width="3.7109375" style="6" customWidth="1"/>
    <col min="10241" max="10241" width="9.140625" style="6" customWidth="1"/>
    <col min="10242" max="10489" width="8.85546875" style="6"/>
    <col min="10490" max="10490" width="5.85546875" style="6" customWidth="1"/>
    <col min="10491" max="10491" width="48" style="6" customWidth="1"/>
    <col min="10492" max="10492" width="26.42578125" style="6" customWidth="1"/>
    <col min="10493" max="10493" width="21.7109375" style="6" customWidth="1"/>
    <col min="10494" max="10494" width="24.28515625" style="6" customWidth="1"/>
    <col min="10495" max="10495" width="28" style="6" customWidth="1"/>
    <col min="10496" max="10496" width="3.7109375" style="6" customWidth="1"/>
    <col min="10497" max="10497" width="9.140625" style="6" customWidth="1"/>
    <col min="10498" max="10745" width="8.85546875" style="6"/>
    <col min="10746" max="10746" width="5.85546875" style="6" customWidth="1"/>
    <col min="10747" max="10747" width="48" style="6" customWidth="1"/>
    <col min="10748" max="10748" width="26.42578125" style="6" customWidth="1"/>
    <col min="10749" max="10749" width="21.7109375" style="6" customWidth="1"/>
    <col min="10750" max="10750" width="24.28515625" style="6" customWidth="1"/>
    <col min="10751" max="10751" width="28" style="6" customWidth="1"/>
    <col min="10752" max="10752" width="3.7109375" style="6" customWidth="1"/>
    <col min="10753" max="10753" width="9.140625" style="6" customWidth="1"/>
    <col min="10754" max="11001" width="8.85546875" style="6"/>
    <col min="11002" max="11002" width="5.85546875" style="6" customWidth="1"/>
    <col min="11003" max="11003" width="48" style="6" customWidth="1"/>
    <col min="11004" max="11004" width="26.42578125" style="6" customWidth="1"/>
    <col min="11005" max="11005" width="21.7109375" style="6" customWidth="1"/>
    <col min="11006" max="11006" width="24.28515625" style="6" customWidth="1"/>
    <col min="11007" max="11007" width="28" style="6" customWidth="1"/>
    <col min="11008" max="11008" width="3.7109375" style="6" customWidth="1"/>
    <col min="11009" max="11009" width="9.140625" style="6" customWidth="1"/>
    <col min="11010" max="11257" width="8.85546875" style="6"/>
    <col min="11258" max="11258" width="5.85546875" style="6" customWidth="1"/>
    <col min="11259" max="11259" width="48" style="6" customWidth="1"/>
    <col min="11260" max="11260" width="26.42578125" style="6" customWidth="1"/>
    <col min="11261" max="11261" width="21.7109375" style="6" customWidth="1"/>
    <col min="11262" max="11262" width="24.28515625" style="6" customWidth="1"/>
    <col min="11263" max="11263" width="28" style="6" customWidth="1"/>
    <col min="11264" max="11264" width="3.7109375" style="6" customWidth="1"/>
    <col min="11265" max="11265" width="9.140625" style="6" customWidth="1"/>
    <col min="11266" max="11513" width="8.85546875" style="6"/>
    <col min="11514" max="11514" width="5.85546875" style="6" customWidth="1"/>
    <col min="11515" max="11515" width="48" style="6" customWidth="1"/>
    <col min="11516" max="11516" width="26.42578125" style="6" customWidth="1"/>
    <col min="11517" max="11517" width="21.7109375" style="6" customWidth="1"/>
    <col min="11518" max="11518" width="24.28515625" style="6" customWidth="1"/>
    <col min="11519" max="11519" width="28" style="6" customWidth="1"/>
    <col min="11520" max="11520" width="3.7109375" style="6" customWidth="1"/>
    <col min="11521" max="11521" width="9.140625" style="6" customWidth="1"/>
    <col min="11522" max="11769" width="8.85546875" style="6"/>
    <col min="11770" max="11770" width="5.85546875" style="6" customWidth="1"/>
    <col min="11771" max="11771" width="48" style="6" customWidth="1"/>
    <col min="11772" max="11772" width="26.42578125" style="6" customWidth="1"/>
    <col min="11773" max="11773" width="21.7109375" style="6" customWidth="1"/>
    <col min="11774" max="11774" width="24.28515625" style="6" customWidth="1"/>
    <col min="11775" max="11775" width="28" style="6" customWidth="1"/>
    <col min="11776" max="11776" width="3.7109375" style="6" customWidth="1"/>
    <col min="11777" max="11777" width="9.140625" style="6" customWidth="1"/>
    <col min="11778" max="12025" width="8.85546875" style="6"/>
    <col min="12026" max="12026" width="5.85546875" style="6" customWidth="1"/>
    <col min="12027" max="12027" width="48" style="6" customWidth="1"/>
    <col min="12028" max="12028" width="26.42578125" style="6" customWidth="1"/>
    <col min="12029" max="12029" width="21.7109375" style="6" customWidth="1"/>
    <col min="12030" max="12030" width="24.28515625" style="6" customWidth="1"/>
    <col min="12031" max="12031" width="28" style="6" customWidth="1"/>
    <col min="12032" max="12032" width="3.7109375" style="6" customWidth="1"/>
    <col min="12033" max="12033" width="9.140625" style="6" customWidth="1"/>
    <col min="12034" max="12281" width="8.85546875" style="6"/>
    <col min="12282" max="12282" width="5.85546875" style="6" customWidth="1"/>
    <col min="12283" max="12283" width="48" style="6" customWidth="1"/>
    <col min="12284" max="12284" width="26.42578125" style="6" customWidth="1"/>
    <col min="12285" max="12285" width="21.7109375" style="6" customWidth="1"/>
    <col min="12286" max="12286" width="24.28515625" style="6" customWidth="1"/>
    <col min="12287" max="12287" width="28" style="6" customWidth="1"/>
    <col min="12288" max="12288" width="3.7109375" style="6" customWidth="1"/>
    <col min="12289" max="12289" width="9.140625" style="6" customWidth="1"/>
    <col min="12290" max="12537" width="8.85546875" style="6"/>
    <col min="12538" max="12538" width="5.85546875" style="6" customWidth="1"/>
    <col min="12539" max="12539" width="48" style="6" customWidth="1"/>
    <col min="12540" max="12540" width="26.42578125" style="6" customWidth="1"/>
    <col min="12541" max="12541" width="21.7109375" style="6" customWidth="1"/>
    <col min="12542" max="12542" width="24.28515625" style="6" customWidth="1"/>
    <col min="12543" max="12543" width="28" style="6" customWidth="1"/>
    <col min="12544" max="12544" width="3.7109375" style="6" customWidth="1"/>
    <col min="12545" max="12545" width="9.140625" style="6" customWidth="1"/>
    <col min="12546" max="12793" width="8.85546875" style="6"/>
    <col min="12794" max="12794" width="5.85546875" style="6" customWidth="1"/>
    <col min="12795" max="12795" width="48" style="6" customWidth="1"/>
    <col min="12796" max="12796" width="26.42578125" style="6" customWidth="1"/>
    <col min="12797" max="12797" width="21.7109375" style="6" customWidth="1"/>
    <col min="12798" max="12798" width="24.28515625" style="6" customWidth="1"/>
    <col min="12799" max="12799" width="28" style="6" customWidth="1"/>
    <col min="12800" max="12800" width="3.7109375" style="6" customWidth="1"/>
    <col min="12801" max="12801" width="9.140625" style="6" customWidth="1"/>
    <col min="12802" max="13049" width="8.85546875" style="6"/>
    <col min="13050" max="13050" width="5.85546875" style="6" customWidth="1"/>
    <col min="13051" max="13051" width="48" style="6" customWidth="1"/>
    <col min="13052" max="13052" width="26.42578125" style="6" customWidth="1"/>
    <col min="13053" max="13053" width="21.7109375" style="6" customWidth="1"/>
    <col min="13054" max="13054" width="24.28515625" style="6" customWidth="1"/>
    <col min="13055" max="13055" width="28" style="6" customWidth="1"/>
    <col min="13056" max="13056" width="3.7109375" style="6" customWidth="1"/>
    <col min="13057" max="13057" width="9.140625" style="6" customWidth="1"/>
    <col min="13058" max="13305" width="8.85546875" style="6"/>
    <col min="13306" max="13306" width="5.85546875" style="6" customWidth="1"/>
    <col min="13307" max="13307" width="48" style="6" customWidth="1"/>
    <col min="13308" max="13308" width="26.42578125" style="6" customWidth="1"/>
    <col min="13309" max="13309" width="21.7109375" style="6" customWidth="1"/>
    <col min="13310" max="13310" width="24.28515625" style="6" customWidth="1"/>
    <col min="13311" max="13311" width="28" style="6" customWidth="1"/>
    <col min="13312" max="13312" width="3.7109375" style="6" customWidth="1"/>
    <col min="13313" max="13313" width="9.140625" style="6" customWidth="1"/>
    <col min="13314" max="13561" width="8.85546875" style="6"/>
    <col min="13562" max="13562" width="5.85546875" style="6" customWidth="1"/>
    <col min="13563" max="13563" width="48" style="6" customWidth="1"/>
    <col min="13564" max="13564" width="26.42578125" style="6" customWidth="1"/>
    <col min="13565" max="13565" width="21.7109375" style="6" customWidth="1"/>
    <col min="13566" max="13566" width="24.28515625" style="6" customWidth="1"/>
    <col min="13567" max="13567" width="28" style="6" customWidth="1"/>
    <col min="13568" max="13568" width="3.7109375" style="6" customWidth="1"/>
    <col min="13569" max="13569" width="9.140625" style="6" customWidth="1"/>
    <col min="13570" max="13817" width="8.85546875" style="6"/>
    <col min="13818" max="13818" width="5.85546875" style="6" customWidth="1"/>
    <col min="13819" max="13819" width="48" style="6" customWidth="1"/>
    <col min="13820" max="13820" width="26.42578125" style="6" customWidth="1"/>
    <col min="13821" max="13821" width="21.7109375" style="6" customWidth="1"/>
    <col min="13822" max="13822" width="24.28515625" style="6" customWidth="1"/>
    <col min="13823" max="13823" width="28" style="6" customWidth="1"/>
    <col min="13824" max="13824" width="3.7109375" style="6" customWidth="1"/>
    <col min="13825" max="13825" width="9.140625" style="6" customWidth="1"/>
    <col min="13826" max="14073" width="8.85546875" style="6"/>
    <col min="14074" max="14074" width="5.85546875" style="6" customWidth="1"/>
    <col min="14075" max="14075" width="48" style="6" customWidth="1"/>
    <col min="14076" max="14076" width="26.42578125" style="6" customWidth="1"/>
    <col min="14077" max="14077" width="21.7109375" style="6" customWidth="1"/>
    <col min="14078" max="14078" width="24.28515625" style="6" customWidth="1"/>
    <col min="14079" max="14079" width="28" style="6" customWidth="1"/>
    <col min="14080" max="14080" width="3.7109375" style="6" customWidth="1"/>
    <col min="14081" max="14081" width="9.140625" style="6" customWidth="1"/>
    <col min="14082" max="14329" width="8.85546875" style="6"/>
    <col min="14330" max="14330" width="5.85546875" style="6" customWidth="1"/>
    <col min="14331" max="14331" width="48" style="6" customWidth="1"/>
    <col min="14332" max="14332" width="26.42578125" style="6" customWidth="1"/>
    <col min="14333" max="14333" width="21.7109375" style="6" customWidth="1"/>
    <col min="14334" max="14334" width="24.28515625" style="6" customWidth="1"/>
    <col min="14335" max="14335" width="28" style="6" customWidth="1"/>
    <col min="14336" max="14336" width="3.7109375" style="6" customWidth="1"/>
    <col min="14337" max="14337" width="9.140625" style="6" customWidth="1"/>
    <col min="14338" max="14585" width="8.85546875" style="6"/>
    <col min="14586" max="14586" width="5.85546875" style="6" customWidth="1"/>
    <col min="14587" max="14587" width="48" style="6" customWidth="1"/>
    <col min="14588" max="14588" width="26.42578125" style="6" customWidth="1"/>
    <col min="14589" max="14589" width="21.7109375" style="6" customWidth="1"/>
    <col min="14590" max="14590" width="24.28515625" style="6" customWidth="1"/>
    <col min="14591" max="14591" width="28" style="6" customWidth="1"/>
    <col min="14592" max="14592" width="3.7109375" style="6" customWidth="1"/>
    <col min="14593" max="14593" width="9.140625" style="6" customWidth="1"/>
    <col min="14594" max="14841" width="8.85546875" style="6"/>
    <col min="14842" max="14842" width="5.85546875" style="6" customWidth="1"/>
    <col min="14843" max="14843" width="48" style="6" customWidth="1"/>
    <col min="14844" max="14844" width="26.42578125" style="6" customWidth="1"/>
    <col min="14845" max="14845" width="21.7109375" style="6" customWidth="1"/>
    <col min="14846" max="14846" width="24.28515625" style="6" customWidth="1"/>
    <col min="14847" max="14847" width="28" style="6" customWidth="1"/>
    <col min="14848" max="14848" width="3.7109375" style="6" customWidth="1"/>
    <col min="14849" max="14849" width="9.140625" style="6" customWidth="1"/>
    <col min="14850" max="15097" width="8.85546875" style="6"/>
    <col min="15098" max="15098" width="5.85546875" style="6" customWidth="1"/>
    <col min="15099" max="15099" width="48" style="6" customWidth="1"/>
    <col min="15100" max="15100" width="26.42578125" style="6" customWidth="1"/>
    <col min="15101" max="15101" width="21.7109375" style="6" customWidth="1"/>
    <col min="15102" max="15102" width="24.28515625" style="6" customWidth="1"/>
    <col min="15103" max="15103" width="28" style="6" customWidth="1"/>
    <col min="15104" max="15104" width="3.7109375" style="6" customWidth="1"/>
    <col min="15105" max="15105" width="9.140625" style="6" customWidth="1"/>
    <col min="15106" max="15353" width="8.85546875" style="6"/>
    <col min="15354" max="15354" width="5.85546875" style="6" customWidth="1"/>
    <col min="15355" max="15355" width="48" style="6" customWidth="1"/>
    <col min="15356" max="15356" width="26.42578125" style="6" customWidth="1"/>
    <col min="15357" max="15357" width="21.7109375" style="6" customWidth="1"/>
    <col min="15358" max="15358" width="24.28515625" style="6" customWidth="1"/>
    <col min="15359" max="15359" width="28" style="6" customWidth="1"/>
    <col min="15360" max="15360" width="3.7109375" style="6" customWidth="1"/>
    <col min="15361" max="15361" width="9.140625" style="6" customWidth="1"/>
    <col min="15362" max="15609" width="8.85546875" style="6"/>
    <col min="15610" max="15610" width="5.85546875" style="6" customWidth="1"/>
    <col min="15611" max="15611" width="48" style="6" customWidth="1"/>
    <col min="15612" max="15612" width="26.42578125" style="6" customWidth="1"/>
    <col min="15613" max="15613" width="21.7109375" style="6" customWidth="1"/>
    <col min="15614" max="15614" width="24.28515625" style="6" customWidth="1"/>
    <col min="15615" max="15615" width="28" style="6" customWidth="1"/>
    <col min="15616" max="15616" width="3.7109375" style="6" customWidth="1"/>
    <col min="15617" max="15617" width="9.140625" style="6" customWidth="1"/>
    <col min="15618" max="15865" width="8.85546875" style="6"/>
    <col min="15866" max="15866" width="5.85546875" style="6" customWidth="1"/>
    <col min="15867" max="15867" width="48" style="6" customWidth="1"/>
    <col min="15868" max="15868" width="26.42578125" style="6" customWidth="1"/>
    <col min="15869" max="15869" width="21.7109375" style="6" customWidth="1"/>
    <col min="15870" max="15870" width="24.28515625" style="6" customWidth="1"/>
    <col min="15871" max="15871" width="28" style="6" customWidth="1"/>
    <col min="15872" max="15872" width="3.7109375" style="6" customWidth="1"/>
    <col min="15873" max="15873" width="9.140625" style="6" customWidth="1"/>
    <col min="15874" max="16121" width="8.85546875" style="6"/>
    <col min="16122" max="16122" width="5.85546875" style="6" customWidth="1"/>
    <col min="16123" max="16123" width="48" style="6" customWidth="1"/>
    <col min="16124" max="16124" width="26.42578125" style="6" customWidth="1"/>
    <col min="16125" max="16125" width="21.7109375" style="6" customWidth="1"/>
    <col min="16126" max="16126" width="24.28515625" style="6" customWidth="1"/>
    <col min="16127" max="16127" width="28" style="6" customWidth="1"/>
    <col min="16128" max="16128" width="3.7109375" style="6" customWidth="1"/>
    <col min="16129" max="16129" width="9.140625" style="6" customWidth="1"/>
    <col min="16130" max="16377" width="8.85546875" style="6"/>
    <col min="16378" max="16384" width="8.85546875" style="6" customWidth="1"/>
  </cols>
  <sheetData>
    <row r="1" spans="1:5" s="46" customFormat="1" ht="26.25" x14ac:dyDescent="0.4">
      <c r="A1" s="155" t="s">
        <v>44</v>
      </c>
      <c r="B1" s="156"/>
      <c r="C1" s="156"/>
      <c r="D1" s="156"/>
    </row>
    <row r="2" spans="1:5" s="46" customFormat="1" ht="26.25" x14ac:dyDescent="0.4">
      <c r="A2" s="163" t="s">
        <v>76</v>
      </c>
      <c r="B2" s="164"/>
      <c r="C2" s="164"/>
      <c r="D2" s="164"/>
    </row>
    <row r="3" spans="1:5" ht="32.450000000000003" customHeight="1" thickBot="1" x14ac:dyDescent="0.4">
      <c r="A3" s="168" t="s">
        <v>80</v>
      </c>
      <c r="B3" s="169"/>
      <c r="C3" s="169"/>
      <c r="D3" s="169"/>
      <c r="E3" s="69"/>
    </row>
    <row r="4" spans="1:5" ht="15" x14ac:dyDescent="0.2">
      <c r="A4" s="30" t="s">
        <v>16</v>
      </c>
      <c r="B4" s="3"/>
      <c r="C4" s="3"/>
      <c r="D4" s="4"/>
    </row>
    <row r="5" spans="1:5" ht="15" x14ac:dyDescent="0.25">
      <c r="A5" s="160" t="s">
        <v>64</v>
      </c>
      <c r="B5" s="161"/>
      <c r="C5" s="161"/>
      <c r="D5" s="162"/>
    </row>
    <row r="6" spans="1:5" ht="15" x14ac:dyDescent="0.25">
      <c r="A6" s="160" t="s">
        <v>31</v>
      </c>
      <c r="B6" s="161"/>
      <c r="C6" s="161"/>
      <c r="D6" s="162"/>
    </row>
    <row r="7" spans="1:5" ht="15" x14ac:dyDescent="0.25">
      <c r="A7" s="160" t="s">
        <v>30</v>
      </c>
      <c r="B7" s="161"/>
      <c r="C7" s="161"/>
      <c r="D7" s="162"/>
    </row>
    <row r="8" spans="1:5" ht="15" x14ac:dyDescent="0.25">
      <c r="A8" s="160" t="s">
        <v>32</v>
      </c>
      <c r="B8" s="161"/>
      <c r="C8" s="161"/>
      <c r="D8" s="162"/>
    </row>
    <row r="9" spans="1:5" ht="13.5" thickBot="1" x14ac:dyDescent="0.25">
      <c r="A9" s="7"/>
      <c r="B9" s="8"/>
      <c r="C9" s="8"/>
      <c r="D9" s="9"/>
    </row>
    <row r="10" spans="1:5" ht="13.5" thickBot="1" x14ac:dyDescent="0.25">
      <c r="A10" s="5"/>
      <c r="B10" s="5"/>
      <c r="C10" s="5"/>
      <c r="D10" s="5"/>
    </row>
    <row r="11" spans="1:5" ht="23.45" customHeight="1" thickBot="1" x14ac:dyDescent="0.25">
      <c r="A11" s="165" t="s">
        <v>50</v>
      </c>
      <c r="B11" s="166"/>
      <c r="C11" s="166"/>
      <c r="D11" s="167"/>
    </row>
    <row r="12" spans="1:5" ht="80.25" customHeight="1" thickBot="1" x14ac:dyDescent="0.25">
      <c r="A12" s="10" t="s">
        <v>15</v>
      </c>
      <c r="B12" s="25" t="s">
        <v>67</v>
      </c>
      <c r="C12" s="11" t="s">
        <v>20</v>
      </c>
      <c r="D12" s="12" t="s">
        <v>21</v>
      </c>
    </row>
    <row r="13" spans="1:5" ht="32.450000000000003" customHeight="1" thickTop="1" x14ac:dyDescent="0.2">
      <c r="A13" s="22" t="s">
        <v>45</v>
      </c>
      <c r="B13" s="134">
        <f>B16*E13</f>
        <v>110175</v>
      </c>
      <c r="C13" s="140">
        <v>0</v>
      </c>
      <c r="D13" s="137">
        <f>B13*(1+C13)</f>
        <v>110175</v>
      </c>
      <c r="E13" s="144">
        <v>0.06</v>
      </c>
    </row>
    <row r="14" spans="1:5" ht="37.9" customHeight="1" x14ac:dyDescent="0.2">
      <c r="A14" s="23" t="s">
        <v>46</v>
      </c>
      <c r="B14" s="135">
        <f>B16*E14</f>
        <v>1689350</v>
      </c>
      <c r="C14" s="141">
        <v>0</v>
      </c>
      <c r="D14" s="138">
        <f t="shared" ref="D14:D15" si="0">B14*(1+C14)</f>
        <v>1689350</v>
      </c>
      <c r="E14" s="144">
        <v>0.92</v>
      </c>
    </row>
    <row r="15" spans="1:5" ht="33" customHeight="1" thickBot="1" x14ac:dyDescent="0.25">
      <c r="A15" s="24" t="s">
        <v>47</v>
      </c>
      <c r="B15" s="136">
        <f>B16*E15</f>
        <v>36725</v>
      </c>
      <c r="C15" s="142">
        <v>0</v>
      </c>
      <c r="D15" s="139">
        <f t="shared" si="0"/>
        <v>36725</v>
      </c>
      <c r="E15" s="144">
        <v>0.02</v>
      </c>
    </row>
    <row r="16" spans="1:5" ht="20.25" customHeight="1" x14ac:dyDescent="0.2">
      <c r="A16" s="63" t="s">
        <v>19</v>
      </c>
      <c r="B16" s="26">
        <v>1836250</v>
      </c>
      <c r="C16" s="27"/>
      <c r="D16" s="26">
        <f>SUM(D13:D15)</f>
        <v>1836250</v>
      </c>
    </row>
    <row r="17" spans="1:4" x14ac:dyDescent="0.2">
      <c r="D17" s="13"/>
    </row>
    <row r="18" spans="1:4" ht="21" customHeight="1" x14ac:dyDescent="0.2">
      <c r="A18" s="19" t="s">
        <v>18</v>
      </c>
      <c r="B18" s="20"/>
      <c r="C18" s="21">
        <f>SUM(D13:D15)</f>
        <v>1836250</v>
      </c>
    </row>
    <row r="19" spans="1:4" ht="13.5" thickBot="1" x14ac:dyDescent="0.25">
      <c r="D19" s="14"/>
    </row>
    <row r="20" spans="1:4" ht="33.6" customHeight="1" thickBot="1" x14ac:dyDescent="0.25">
      <c r="A20" s="157" t="s">
        <v>43</v>
      </c>
      <c r="B20" s="158"/>
      <c r="C20" s="28">
        <f>C18*4</f>
        <v>7345000</v>
      </c>
    </row>
    <row r="21" spans="1:4" ht="18" x14ac:dyDescent="0.2">
      <c r="A21" s="15"/>
      <c r="B21" s="15"/>
      <c r="C21" s="16"/>
    </row>
    <row r="22" spans="1:4" ht="18.75" x14ac:dyDescent="0.2">
      <c r="A22" s="29" t="s">
        <v>17</v>
      </c>
      <c r="B22" s="17"/>
      <c r="C22" s="18"/>
      <c r="D22" s="18"/>
    </row>
    <row r="23" spans="1:4" ht="197.25" customHeight="1" x14ac:dyDescent="0.2">
      <c r="A23" s="159" t="s">
        <v>85</v>
      </c>
      <c r="B23" s="159"/>
      <c r="C23" s="159"/>
      <c r="D23" s="159"/>
    </row>
    <row r="25" spans="1:4" x14ac:dyDescent="0.2">
      <c r="C25" s="6"/>
    </row>
  </sheetData>
  <sheetProtection formatCells="0" selectLockedCells="1"/>
  <mergeCells count="10">
    <mergeCell ref="A1:D1"/>
    <mergeCell ref="A20:B20"/>
    <mergeCell ref="A23:D23"/>
    <mergeCell ref="A5:D5"/>
    <mergeCell ref="A6:D6"/>
    <mergeCell ref="A8:D8"/>
    <mergeCell ref="A7:D7"/>
    <mergeCell ref="A2:D2"/>
    <mergeCell ref="A11:D11"/>
    <mergeCell ref="A3:D3"/>
  </mergeCells>
  <printOptions horizontalCentered="1" headings="1" gridLines="1"/>
  <pageMargins left="0.7" right="0.7" top="0.75" bottom="0.75" header="0.3" footer="0.3"/>
  <pageSetup paperSize="9" scale="60" fitToWidth="0" fitToHeight="0" orientation="portrait" r:id="rId1"/>
  <headerFooter>
    <oddHeader xml:space="preserve">&amp;C&amp;"-,Tučné"PŘÍLOHA Č. 2 ZD A PŘÍLOHA Č. 7
K RÁMCOVÉ DOHODĚ 
Kontrola odběrných míst a řešení neoprávněných odběrů
&amp;R&amp;"-,Tučné"Číslo smlouvy objednatele: doplní zadavatel
Číslo smlouvy poskytovatele: doplní účastník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177C9-5413-4016-9374-8227CE8F7015}">
  <sheetPr>
    <pageSetUpPr fitToPage="1"/>
  </sheetPr>
  <dimension ref="A1:N37"/>
  <sheetViews>
    <sheetView showGridLines="0" view="pageBreakPreview" zoomScale="90" zoomScaleNormal="100" zoomScaleSheetLayoutView="90" workbookViewId="0">
      <selection activeCell="A38" sqref="A38"/>
    </sheetView>
  </sheetViews>
  <sheetFormatPr defaultRowHeight="15" x14ac:dyDescent="0.25"/>
  <cols>
    <col min="1" max="1" width="7.42578125" customWidth="1"/>
    <col min="2" max="2" width="41.7109375" customWidth="1"/>
    <col min="3" max="4" width="21.85546875" customWidth="1"/>
    <col min="5" max="5" width="19.140625" customWidth="1"/>
    <col min="6" max="6" width="16.28515625" customWidth="1"/>
    <col min="7" max="7" width="15.42578125" customWidth="1"/>
    <col min="8" max="9" width="17.5703125" customWidth="1"/>
    <col min="10" max="10" width="21.85546875" customWidth="1"/>
    <col min="11" max="12" width="11.7109375" customWidth="1"/>
    <col min="13" max="13" width="30.42578125" customWidth="1"/>
    <col min="14" max="14" width="11.7109375" customWidth="1"/>
  </cols>
  <sheetData>
    <row r="1" spans="1:14" s="45" customFormat="1" ht="26.25" customHeight="1" x14ac:dyDescent="0.4">
      <c r="A1" s="155" t="s">
        <v>52</v>
      </c>
      <c r="B1" s="155"/>
      <c r="C1" s="155"/>
      <c r="D1" s="155"/>
      <c r="E1" s="155"/>
      <c r="F1" s="155"/>
      <c r="G1" s="155"/>
      <c r="H1" s="155"/>
      <c r="I1" s="155"/>
      <c r="J1" s="155"/>
      <c r="K1" s="155"/>
      <c r="L1" s="155"/>
      <c r="M1" s="155"/>
    </row>
    <row r="2" spans="1:14" ht="21" customHeight="1" x14ac:dyDescent="0.25">
      <c r="A2" s="172" t="s">
        <v>76</v>
      </c>
      <c r="B2" s="172"/>
      <c r="C2" s="172"/>
      <c r="D2" s="172"/>
      <c r="E2" s="172"/>
      <c r="F2" s="172"/>
      <c r="G2" s="172"/>
      <c r="H2" s="172"/>
      <c r="I2" s="172"/>
      <c r="J2" s="172"/>
      <c r="K2" s="172"/>
      <c r="L2" s="172"/>
      <c r="M2" s="172"/>
    </row>
    <row r="3" spans="1:14" ht="24" customHeight="1" thickBot="1" x14ac:dyDescent="0.3">
      <c r="A3" s="173" t="s">
        <v>80</v>
      </c>
      <c r="B3" s="173"/>
      <c r="C3" s="173"/>
      <c r="D3" s="173"/>
      <c r="E3" s="173"/>
      <c r="F3" s="173"/>
      <c r="G3" s="173"/>
      <c r="H3" s="173"/>
      <c r="I3" s="173"/>
      <c r="J3" s="173"/>
      <c r="K3" s="173"/>
      <c r="L3" s="173"/>
      <c r="M3" s="173"/>
    </row>
    <row r="4" spans="1:14" x14ac:dyDescent="0.25">
      <c r="A4" s="30" t="s">
        <v>16</v>
      </c>
      <c r="B4" s="70"/>
      <c r="C4" s="3"/>
      <c r="D4" s="3"/>
      <c r="E4" s="3"/>
      <c r="F4" s="100"/>
      <c r="G4" s="100"/>
      <c r="H4" s="100"/>
      <c r="I4" s="100"/>
      <c r="J4" s="100"/>
      <c r="K4" s="100"/>
      <c r="L4" s="100"/>
      <c r="M4" s="101"/>
    </row>
    <row r="5" spans="1:14" x14ac:dyDescent="0.25">
      <c r="A5" s="160" t="s">
        <v>22</v>
      </c>
      <c r="B5" s="180"/>
      <c r="C5" s="180"/>
      <c r="D5" s="180"/>
      <c r="E5" s="180"/>
      <c r="F5" s="102"/>
      <c r="G5" s="102"/>
      <c r="H5" s="102"/>
      <c r="I5" s="102"/>
      <c r="J5" s="102"/>
      <c r="K5" s="102"/>
      <c r="L5" s="102"/>
      <c r="M5" s="103"/>
    </row>
    <row r="6" spans="1:14" x14ac:dyDescent="0.25">
      <c r="A6" s="160" t="s">
        <v>65</v>
      </c>
      <c r="B6" s="180"/>
      <c r="C6" s="180"/>
      <c r="D6" s="180"/>
      <c r="E6" s="180"/>
      <c r="F6" s="102"/>
      <c r="G6" s="102"/>
      <c r="H6" s="102"/>
      <c r="I6" s="102"/>
      <c r="J6" s="102"/>
      <c r="K6" s="102"/>
      <c r="L6" s="102"/>
      <c r="M6" s="103"/>
    </row>
    <row r="7" spans="1:14" x14ac:dyDescent="0.25">
      <c r="A7" s="160" t="s">
        <v>66</v>
      </c>
      <c r="B7" s="180"/>
      <c r="C7" s="180"/>
      <c r="D7" s="180"/>
      <c r="E7" s="180"/>
      <c r="F7" s="102"/>
      <c r="G7" s="102"/>
      <c r="H7" s="102"/>
      <c r="I7" s="102"/>
      <c r="J7" s="102"/>
      <c r="K7" s="102"/>
      <c r="L7" s="102"/>
      <c r="M7" s="103"/>
    </row>
    <row r="8" spans="1:14" x14ac:dyDescent="0.25">
      <c r="A8" s="160" t="s">
        <v>23</v>
      </c>
      <c r="B8" s="180"/>
      <c r="C8" s="180"/>
      <c r="D8" s="180"/>
      <c r="E8" s="180"/>
      <c r="F8" s="102"/>
      <c r="G8" s="102"/>
      <c r="H8" s="102"/>
      <c r="I8" s="102"/>
      <c r="J8" s="102"/>
      <c r="K8" s="102"/>
      <c r="L8" s="102"/>
      <c r="M8" s="103"/>
    </row>
    <row r="9" spans="1:14" ht="15.75" thickBot="1" x14ac:dyDescent="0.3">
      <c r="A9" s="7"/>
      <c r="B9" s="8"/>
      <c r="C9" s="8"/>
      <c r="D9" s="8"/>
      <c r="E9" s="8"/>
      <c r="F9" s="104"/>
      <c r="G9" s="104"/>
      <c r="H9" s="104"/>
      <c r="I9" s="104"/>
      <c r="J9" s="104"/>
      <c r="K9" s="104"/>
      <c r="L9" s="104"/>
      <c r="M9" s="105"/>
    </row>
    <row r="10" spans="1:14" ht="15.75" thickBot="1" x14ac:dyDescent="0.3"/>
    <row r="11" spans="1:14" x14ac:dyDescent="0.25">
      <c r="A11" s="174" t="s">
        <v>51</v>
      </c>
      <c r="B11" s="175"/>
      <c r="C11" s="175"/>
      <c r="D11" s="175"/>
      <c r="E11" s="175"/>
      <c r="F11" s="175"/>
      <c r="G11" s="175"/>
      <c r="H11" s="175"/>
      <c r="I11" s="175"/>
      <c r="J11" s="175"/>
      <c r="K11" s="175"/>
      <c r="L11" s="175"/>
      <c r="M11" s="176"/>
    </row>
    <row r="12" spans="1:14" ht="15.75" thickBot="1" x14ac:dyDescent="0.3">
      <c r="A12" s="177"/>
      <c r="B12" s="178"/>
      <c r="C12" s="178"/>
      <c r="D12" s="178"/>
      <c r="E12" s="178"/>
      <c r="F12" s="178"/>
      <c r="G12" s="178"/>
      <c r="H12" s="178"/>
      <c r="I12" s="178"/>
      <c r="J12" s="178"/>
      <c r="K12" s="178"/>
      <c r="L12" s="178"/>
      <c r="M12" s="179"/>
    </row>
    <row r="13" spans="1:14" ht="167.45" customHeight="1" x14ac:dyDescent="0.25">
      <c r="A13" s="76" t="s">
        <v>24</v>
      </c>
      <c r="B13" s="77" t="s">
        <v>75</v>
      </c>
      <c r="C13" s="78" t="s">
        <v>73</v>
      </c>
      <c r="D13" s="79" t="s">
        <v>53</v>
      </c>
      <c r="E13" s="79" t="s">
        <v>77</v>
      </c>
      <c r="F13" s="79" t="s">
        <v>54</v>
      </c>
      <c r="G13" s="79" t="s">
        <v>55</v>
      </c>
      <c r="H13" s="79" t="s">
        <v>56</v>
      </c>
      <c r="I13" s="80" t="s">
        <v>57</v>
      </c>
      <c r="J13" s="145" t="s">
        <v>79</v>
      </c>
      <c r="K13" s="80" t="s">
        <v>58</v>
      </c>
      <c r="L13" s="80" t="s">
        <v>62</v>
      </c>
      <c r="M13" s="81" t="s">
        <v>78</v>
      </c>
      <c r="N13" s="68" t="s">
        <v>49</v>
      </c>
    </row>
    <row r="14" spans="1:14" ht="24" customHeight="1" thickBot="1" x14ac:dyDescent="0.3">
      <c r="A14" s="82"/>
      <c r="B14" s="83" t="s">
        <v>59</v>
      </c>
      <c r="C14" s="84" t="s">
        <v>59</v>
      </c>
      <c r="D14" s="85" t="s">
        <v>59</v>
      </c>
      <c r="E14" s="85" t="s">
        <v>60</v>
      </c>
      <c r="F14" s="85" t="s">
        <v>59</v>
      </c>
      <c r="G14" s="85" t="s">
        <v>61</v>
      </c>
      <c r="H14" s="85" t="s">
        <v>61</v>
      </c>
      <c r="I14" s="86" t="s">
        <v>59</v>
      </c>
      <c r="J14" s="86" t="s">
        <v>60</v>
      </c>
      <c r="K14" s="86" t="s">
        <v>59</v>
      </c>
      <c r="L14" s="86" t="s">
        <v>60</v>
      </c>
      <c r="M14" s="86" t="s">
        <v>59</v>
      </c>
      <c r="N14" s="68"/>
    </row>
    <row r="15" spans="1:14" ht="30" customHeight="1" x14ac:dyDescent="0.25">
      <c r="A15" s="75">
        <v>1</v>
      </c>
      <c r="B15" s="93"/>
      <c r="C15" s="94"/>
      <c r="D15" s="87"/>
      <c r="E15" s="87"/>
      <c r="F15" s="87"/>
      <c r="G15" s="87"/>
      <c r="H15" s="87"/>
      <c r="I15" s="88"/>
      <c r="J15" s="88"/>
      <c r="K15" s="88"/>
      <c r="L15" s="88"/>
      <c r="M15" s="89"/>
      <c r="N15" s="71"/>
    </row>
    <row r="16" spans="1:14" ht="30" customHeight="1" x14ac:dyDescent="0.25">
      <c r="A16" s="73">
        <v>2</v>
      </c>
      <c r="B16" s="93"/>
      <c r="C16" s="94"/>
      <c r="D16" s="87"/>
      <c r="E16" s="87"/>
      <c r="F16" s="87"/>
      <c r="G16" s="87"/>
      <c r="H16" s="87"/>
      <c r="I16" s="88"/>
      <c r="J16" s="88"/>
      <c r="K16" s="88"/>
      <c r="L16" s="88"/>
      <c r="M16" s="89"/>
      <c r="N16" s="72"/>
    </row>
    <row r="17" spans="1:14" ht="30" customHeight="1" x14ac:dyDescent="0.25">
      <c r="A17" s="73">
        <v>3</v>
      </c>
      <c r="B17" s="93"/>
      <c r="C17" s="94"/>
      <c r="D17" s="87"/>
      <c r="E17" s="87"/>
      <c r="F17" s="87"/>
      <c r="G17" s="87"/>
      <c r="H17" s="87"/>
      <c r="I17" s="88"/>
      <c r="J17" s="88"/>
      <c r="K17" s="88"/>
      <c r="L17" s="88"/>
      <c r="M17" s="89"/>
      <c r="N17" s="72"/>
    </row>
    <row r="18" spans="1:14" ht="30" customHeight="1" x14ac:dyDescent="0.25">
      <c r="A18" s="73">
        <v>4</v>
      </c>
      <c r="B18" s="93"/>
      <c r="C18" s="94"/>
      <c r="D18" s="87"/>
      <c r="E18" s="87"/>
      <c r="F18" s="87"/>
      <c r="G18" s="87"/>
      <c r="H18" s="87"/>
      <c r="I18" s="88"/>
      <c r="J18" s="88"/>
      <c r="K18" s="88"/>
      <c r="L18" s="88"/>
      <c r="M18" s="89"/>
      <c r="N18" s="72"/>
    </row>
    <row r="19" spans="1:14" ht="30" customHeight="1" x14ac:dyDescent="0.25">
      <c r="A19" s="73">
        <v>5</v>
      </c>
      <c r="B19" s="93"/>
      <c r="C19" s="94"/>
      <c r="D19" s="87"/>
      <c r="E19" s="87"/>
      <c r="F19" s="87"/>
      <c r="G19" s="87"/>
      <c r="H19" s="87"/>
      <c r="I19" s="88"/>
      <c r="J19" s="88"/>
      <c r="K19" s="88"/>
      <c r="L19" s="88"/>
      <c r="M19" s="89"/>
      <c r="N19" s="72"/>
    </row>
    <row r="20" spans="1:14" ht="30" customHeight="1" x14ac:dyDescent="0.25">
      <c r="A20" s="73">
        <v>6</v>
      </c>
      <c r="B20" s="93"/>
      <c r="C20" s="94"/>
      <c r="D20" s="87"/>
      <c r="E20" s="87"/>
      <c r="F20" s="87"/>
      <c r="G20" s="87"/>
      <c r="H20" s="87"/>
      <c r="I20" s="88"/>
      <c r="J20" s="88"/>
      <c r="K20" s="88"/>
      <c r="L20" s="88"/>
      <c r="M20" s="89"/>
      <c r="N20" s="72"/>
    </row>
    <row r="21" spans="1:14" ht="30" customHeight="1" x14ac:dyDescent="0.25">
      <c r="A21" s="73">
        <v>7</v>
      </c>
      <c r="B21" s="93"/>
      <c r="C21" s="94"/>
      <c r="D21" s="87"/>
      <c r="E21" s="87"/>
      <c r="F21" s="87"/>
      <c r="G21" s="87"/>
      <c r="H21" s="87"/>
      <c r="I21" s="88"/>
      <c r="J21" s="88"/>
      <c r="K21" s="88"/>
      <c r="L21" s="88"/>
      <c r="M21" s="89"/>
      <c r="N21" s="72"/>
    </row>
    <row r="22" spans="1:14" ht="30" customHeight="1" x14ac:dyDescent="0.25">
      <c r="A22" s="73">
        <v>8</v>
      </c>
      <c r="B22" s="93"/>
      <c r="C22" s="94"/>
      <c r="D22" s="87"/>
      <c r="E22" s="87"/>
      <c r="F22" s="87"/>
      <c r="G22" s="87"/>
      <c r="H22" s="87"/>
      <c r="I22" s="88"/>
      <c r="J22" s="88"/>
      <c r="K22" s="88"/>
      <c r="L22" s="88"/>
      <c r="M22" s="89"/>
      <c r="N22" s="72"/>
    </row>
    <row r="23" spans="1:14" ht="30" customHeight="1" x14ac:dyDescent="0.25">
      <c r="A23" s="73">
        <v>9</v>
      </c>
      <c r="B23" s="93"/>
      <c r="C23" s="94"/>
      <c r="D23" s="87"/>
      <c r="E23" s="87"/>
      <c r="F23" s="87"/>
      <c r="G23" s="87"/>
      <c r="H23" s="87"/>
      <c r="I23" s="88"/>
      <c r="J23" s="88"/>
      <c r="K23" s="88"/>
      <c r="L23" s="88"/>
      <c r="M23" s="89"/>
      <c r="N23" s="72"/>
    </row>
    <row r="24" spans="1:14" ht="30" customHeight="1" x14ac:dyDescent="0.25">
      <c r="A24" s="73">
        <v>10</v>
      </c>
      <c r="B24" s="93"/>
      <c r="C24" s="94"/>
      <c r="D24" s="87"/>
      <c r="E24" s="87"/>
      <c r="F24" s="87"/>
      <c r="G24" s="87"/>
      <c r="H24" s="87"/>
      <c r="I24" s="88"/>
      <c r="J24" s="88"/>
      <c r="K24" s="88"/>
      <c r="L24" s="88"/>
      <c r="M24" s="89"/>
      <c r="N24" s="72"/>
    </row>
    <row r="25" spans="1:14" ht="30" customHeight="1" x14ac:dyDescent="0.25">
      <c r="A25" s="73">
        <v>11</v>
      </c>
      <c r="B25" s="93"/>
      <c r="C25" s="94"/>
      <c r="D25" s="87"/>
      <c r="E25" s="87"/>
      <c r="F25" s="87"/>
      <c r="G25" s="87"/>
      <c r="H25" s="87"/>
      <c r="I25" s="88"/>
      <c r="J25" s="88"/>
      <c r="K25" s="88"/>
      <c r="L25" s="88"/>
      <c r="M25" s="89"/>
      <c r="N25" s="72"/>
    </row>
    <row r="26" spans="1:14" ht="30" customHeight="1" x14ac:dyDescent="0.25">
      <c r="A26" s="73">
        <v>12</v>
      </c>
      <c r="B26" s="93"/>
      <c r="C26" s="94"/>
      <c r="D26" s="87"/>
      <c r="E26" s="87"/>
      <c r="F26" s="87"/>
      <c r="G26" s="87"/>
      <c r="H26" s="87"/>
      <c r="I26" s="88"/>
      <c r="J26" s="88"/>
      <c r="K26" s="88"/>
      <c r="L26" s="88"/>
      <c r="M26" s="89"/>
      <c r="N26" s="72"/>
    </row>
    <row r="27" spans="1:14" ht="30" customHeight="1" x14ac:dyDescent="0.25">
      <c r="A27" s="73">
        <v>13</v>
      </c>
      <c r="B27" s="93"/>
      <c r="C27" s="94"/>
      <c r="D27" s="87"/>
      <c r="E27" s="87"/>
      <c r="F27" s="87"/>
      <c r="G27" s="87"/>
      <c r="H27" s="87"/>
      <c r="I27" s="88"/>
      <c r="J27" s="88"/>
      <c r="K27" s="88"/>
      <c r="L27" s="88"/>
      <c r="M27" s="89"/>
      <c r="N27" s="72"/>
    </row>
    <row r="28" spans="1:14" ht="30" customHeight="1" x14ac:dyDescent="0.25">
      <c r="A28" s="73">
        <v>14</v>
      </c>
      <c r="B28" s="93"/>
      <c r="C28" s="94"/>
      <c r="D28" s="87"/>
      <c r="E28" s="87"/>
      <c r="F28" s="87"/>
      <c r="G28" s="87"/>
      <c r="H28" s="87"/>
      <c r="I28" s="88"/>
      <c r="J28" s="88"/>
      <c r="K28" s="88"/>
      <c r="L28" s="88"/>
      <c r="M28" s="89"/>
      <c r="N28" s="72"/>
    </row>
    <row r="29" spans="1:14" ht="30" customHeight="1" x14ac:dyDescent="0.25">
      <c r="A29" s="73">
        <v>15</v>
      </c>
      <c r="B29" s="93"/>
      <c r="C29" s="94"/>
      <c r="D29" s="87"/>
      <c r="E29" s="87"/>
      <c r="F29" s="87"/>
      <c r="G29" s="87"/>
      <c r="H29" s="87"/>
      <c r="I29" s="88"/>
      <c r="J29" s="88"/>
      <c r="K29" s="88"/>
      <c r="L29" s="88"/>
      <c r="M29" s="89"/>
      <c r="N29" s="72"/>
    </row>
    <row r="30" spans="1:14" ht="30" customHeight="1" x14ac:dyDescent="0.25">
      <c r="A30" s="73">
        <v>16</v>
      </c>
      <c r="B30" s="93"/>
      <c r="C30" s="94"/>
      <c r="D30" s="87"/>
      <c r="E30" s="87"/>
      <c r="F30" s="87"/>
      <c r="G30" s="87"/>
      <c r="H30" s="87"/>
      <c r="I30" s="88"/>
      <c r="J30" s="88"/>
      <c r="K30" s="88"/>
      <c r="L30" s="88"/>
      <c r="M30" s="89"/>
      <c r="N30" s="72"/>
    </row>
    <row r="31" spans="1:14" ht="30" customHeight="1" x14ac:dyDescent="0.25">
      <c r="A31" s="73">
        <v>17</v>
      </c>
      <c r="B31" s="93"/>
      <c r="C31" s="94"/>
      <c r="D31" s="87"/>
      <c r="E31" s="87"/>
      <c r="F31" s="87"/>
      <c r="G31" s="87"/>
      <c r="H31" s="87"/>
      <c r="I31" s="88"/>
      <c r="J31" s="88"/>
      <c r="K31" s="88"/>
      <c r="L31" s="88"/>
      <c r="M31" s="89"/>
      <c r="N31" s="72"/>
    </row>
    <row r="32" spans="1:14" ht="30" customHeight="1" x14ac:dyDescent="0.25">
      <c r="A32" s="73">
        <v>18</v>
      </c>
      <c r="B32" s="93"/>
      <c r="C32" s="94"/>
      <c r="D32" s="87"/>
      <c r="E32" s="87"/>
      <c r="F32" s="87"/>
      <c r="G32" s="87"/>
      <c r="H32" s="87"/>
      <c r="I32" s="88"/>
      <c r="J32" s="88"/>
      <c r="K32" s="88"/>
      <c r="L32" s="88"/>
      <c r="M32" s="89"/>
      <c r="N32" s="72"/>
    </row>
    <row r="33" spans="1:14" ht="30" customHeight="1" x14ac:dyDescent="0.25">
      <c r="A33" s="73">
        <v>19</v>
      </c>
      <c r="B33" s="93"/>
      <c r="C33" s="94"/>
      <c r="D33" s="87"/>
      <c r="E33" s="87"/>
      <c r="F33" s="87"/>
      <c r="G33" s="87"/>
      <c r="H33" s="87"/>
      <c r="I33" s="88"/>
      <c r="J33" s="88"/>
      <c r="K33" s="88"/>
      <c r="L33" s="88"/>
      <c r="M33" s="89"/>
      <c r="N33" s="72"/>
    </row>
    <row r="34" spans="1:14" ht="30" customHeight="1" thickBot="1" x14ac:dyDescent="0.3">
      <c r="A34" s="74">
        <v>20</v>
      </c>
      <c r="B34" s="95"/>
      <c r="C34" s="96"/>
      <c r="D34" s="90"/>
      <c r="E34" s="90"/>
      <c r="F34" s="90"/>
      <c r="G34" s="90"/>
      <c r="H34" s="90"/>
      <c r="I34" s="91"/>
      <c r="J34" s="91"/>
      <c r="K34" s="91"/>
      <c r="L34" s="91"/>
      <c r="M34" s="92"/>
      <c r="N34" s="72"/>
    </row>
    <row r="35" spans="1:14" ht="29.45" customHeight="1" thickBot="1" x14ac:dyDescent="0.3">
      <c r="A35" s="98" t="s">
        <v>63</v>
      </c>
      <c r="B35" s="99"/>
      <c r="C35" s="99"/>
      <c r="D35" s="99"/>
      <c r="E35" s="99"/>
      <c r="F35" s="99"/>
      <c r="G35" s="99"/>
      <c r="H35" s="99"/>
      <c r="I35" s="99"/>
      <c r="J35" s="99"/>
      <c r="K35" s="99"/>
      <c r="L35" s="99"/>
      <c r="M35" s="97"/>
    </row>
    <row r="36" spans="1:14" ht="19.5" customHeight="1" x14ac:dyDescent="0.25">
      <c r="A36" t="s">
        <v>84</v>
      </c>
    </row>
    <row r="37" spans="1:14" ht="242.25" customHeight="1" x14ac:dyDescent="0.25">
      <c r="A37" s="170" t="s">
        <v>86</v>
      </c>
      <c r="B37" s="171"/>
      <c r="C37" s="171"/>
      <c r="D37" s="171"/>
      <c r="E37" s="171"/>
      <c r="F37" s="171"/>
      <c r="G37" s="171"/>
      <c r="H37" s="171"/>
      <c r="I37" s="171"/>
      <c r="J37" s="171"/>
      <c r="K37" s="171"/>
      <c r="L37" s="171"/>
      <c r="M37" s="171"/>
    </row>
  </sheetData>
  <mergeCells count="9">
    <mergeCell ref="A37:M37"/>
    <mergeCell ref="A1:M1"/>
    <mergeCell ref="A2:M2"/>
    <mergeCell ref="A3:M3"/>
    <mergeCell ref="A11:M12"/>
    <mergeCell ref="A8:E8"/>
    <mergeCell ref="A5:E5"/>
    <mergeCell ref="A6:E6"/>
    <mergeCell ref="A7:E7"/>
  </mergeCells>
  <phoneticPr fontId="34" type="noConversion"/>
  <printOptions horizontalCentered="1"/>
  <pageMargins left="0.23622047244094491" right="0.23622047244094491" top="0.9453125" bottom="0.74803149606299213" header="0.31496062992125984" footer="0.31496062992125984"/>
  <pageSetup paperSize="9" scale="37" orientation="landscape" r:id="rId1"/>
  <headerFooter>
    <oddHeader>&amp;C&amp;"Arial,Tučné"&amp;10&amp;K000000PŘÍLOHA Č. 2 ZD A PŘÍLOHA Č. 7
K RÁMCOVÉ DOHODĚ 
Kontrola odběrných míst a řešení neoprávněných odběrů
&amp;R&amp;"Arial,Tučné"&amp;10&amp;K000000Číslo smlouvy objednatele: doplní zadavatel
Číslo smlouvy poskytovatele: doplní účastník
&amp;P /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dimension ref="A1:F20"/>
  <sheetViews>
    <sheetView showGridLines="0" zoomScale="85" zoomScaleNormal="85" zoomScalePageLayoutView="80" workbookViewId="0">
      <selection activeCell="A2" sqref="A2"/>
    </sheetView>
  </sheetViews>
  <sheetFormatPr defaultColWidth="9.140625" defaultRowHeight="15" x14ac:dyDescent="0.25"/>
  <cols>
    <col min="1" max="1" width="8" style="32" customWidth="1"/>
    <col min="2" max="2" width="71.85546875" style="41" customWidth="1"/>
    <col min="3" max="3" width="9.5703125" style="44" bestFit="1" customWidth="1"/>
    <col min="4" max="4" width="15.85546875" style="36" customWidth="1"/>
    <col min="5" max="5" width="13.42578125" style="36" customWidth="1"/>
    <col min="6" max="6" width="16.5703125" style="36" customWidth="1"/>
    <col min="7" max="16384" width="9.140625" style="32"/>
  </cols>
  <sheetData>
    <row r="1" spans="1:6" ht="23.25" customHeight="1" x14ac:dyDescent="0.25">
      <c r="A1" s="183" t="s">
        <v>87</v>
      </c>
      <c r="B1" s="183"/>
      <c r="C1" s="183"/>
      <c r="D1" s="183"/>
      <c r="E1" s="183"/>
      <c r="F1" s="32"/>
    </row>
    <row r="2" spans="1:6" ht="15.75" thickBot="1" x14ac:dyDescent="0.3">
      <c r="B2" s="181"/>
      <c r="C2" s="181"/>
      <c r="D2" s="182"/>
      <c r="E2" s="182"/>
      <c r="F2" s="32"/>
    </row>
    <row r="3" spans="1:6" s="33" customFormat="1" ht="45.75" thickTop="1" x14ac:dyDescent="0.25">
      <c r="A3" s="34" t="s">
        <v>24</v>
      </c>
      <c r="B3" s="35" t="s">
        <v>29</v>
      </c>
      <c r="C3" s="35" t="s">
        <v>15</v>
      </c>
      <c r="D3" s="146" t="s">
        <v>81</v>
      </c>
      <c r="E3" s="106" t="s">
        <v>25</v>
      </c>
      <c r="F3" s="124" t="s">
        <v>72</v>
      </c>
    </row>
    <row r="4" spans="1:6" s="31" customFormat="1" ht="26.25" thickBot="1" x14ac:dyDescent="0.25">
      <c r="A4" s="118" t="s">
        <v>41</v>
      </c>
      <c r="B4" s="119" t="s">
        <v>42</v>
      </c>
      <c r="C4" s="120" t="s">
        <v>40</v>
      </c>
      <c r="D4" s="120"/>
      <c r="E4" s="121" t="s">
        <v>26</v>
      </c>
      <c r="F4" s="125" t="s">
        <v>26</v>
      </c>
    </row>
    <row r="5" spans="1:6" ht="27.75" customHeight="1" x14ac:dyDescent="0.25">
      <c r="A5" s="47">
        <v>1</v>
      </c>
      <c r="B5" s="122" t="s">
        <v>33</v>
      </c>
      <c r="C5" s="48" t="s">
        <v>27</v>
      </c>
      <c r="D5" s="147" t="s">
        <v>82</v>
      </c>
      <c r="E5" s="123">
        <v>6900</v>
      </c>
      <c r="F5" s="126">
        <f>E5*(1+'Nab list cena 90%'!$C$13)</f>
        <v>6900</v>
      </c>
    </row>
    <row r="6" spans="1:6" ht="27.75" customHeight="1" x14ac:dyDescent="0.25">
      <c r="A6" s="49">
        <v>2</v>
      </c>
      <c r="B6" s="115" t="s">
        <v>68</v>
      </c>
      <c r="C6" s="50" t="s">
        <v>27</v>
      </c>
      <c r="D6" s="148" t="s">
        <v>82</v>
      </c>
      <c r="E6" s="107">
        <v>17250</v>
      </c>
      <c r="F6" s="127">
        <f>E6*(1+'Nab list cena 90%'!$C$13)</f>
        <v>17250</v>
      </c>
    </row>
    <row r="7" spans="1:6" ht="27.75" customHeight="1" x14ac:dyDescent="0.25">
      <c r="A7" s="49">
        <v>3</v>
      </c>
      <c r="B7" s="115" t="s">
        <v>69</v>
      </c>
      <c r="C7" s="50" t="s">
        <v>27</v>
      </c>
      <c r="D7" s="148" t="s">
        <v>82</v>
      </c>
      <c r="E7" s="107">
        <v>34500</v>
      </c>
      <c r="F7" s="127">
        <f>E7*(1+'Nab list cena 90%'!$C$13)</f>
        <v>34500</v>
      </c>
    </row>
    <row r="8" spans="1:6" ht="27.75" customHeight="1" x14ac:dyDescent="0.25">
      <c r="A8" s="49">
        <v>4</v>
      </c>
      <c r="B8" s="115" t="s">
        <v>70</v>
      </c>
      <c r="C8" s="50" t="s">
        <v>27</v>
      </c>
      <c r="D8" s="148" t="s">
        <v>82</v>
      </c>
      <c r="E8" s="107">
        <v>51750</v>
      </c>
      <c r="F8" s="127">
        <f>E8*(1+'Nab list cena 90%'!$C$13)</f>
        <v>51750</v>
      </c>
    </row>
    <row r="9" spans="1:6" ht="27.75" customHeight="1" x14ac:dyDescent="0.25">
      <c r="A9" s="49">
        <v>5</v>
      </c>
      <c r="B9" s="115" t="s">
        <v>71</v>
      </c>
      <c r="C9" s="50" t="s">
        <v>27</v>
      </c>
      <c r="D9" s="148" t="s">
        <v>82</v>
      </c>
      <c r="E9" s="107">
        <v>69000</v>
      </c>
      <c r="F9" s="127">
        <f>E9*(1+'Nab list cena 90%'!$C$13)</f>
        <v>69000</v>
      </c>
    </row>
    <row r="10" spans="1:6" ht="27.75" customHeight="1" thickBot="1" x14ac:dyDescent="0.3">
      <c r="A10" s="51">
        <v>6</v>
      </c>
      <c r="B10" s="64" t="s">
        <v>34</v>
      </c>
      <c r="C10" s="54" t="s">
        <v>27</v>
      </c>
      <c r="D10" s="149" t="s">
        <v>82</v>
      </c>
      <c r="E10" s="108">
        <v>103500</v>
      </c>
      <c r="F10" s="128">
        <f>E10*(1+'Nab list cena 90%'!$C$13)</f>
        <v>103500</v>
      </c>
    </row>
    <row r="11" spans="1:6" ht="39" customHeight="1" x14ac:dyDescent="0.25">
      <c r="A11" s="52">
        <v>7</v>
      </c>
      <c r="B11" s="114" t="s">
        <v>36</v>
      </c>
      <c r="C11" s="53" t="s">
        <v>28</v>
      </c>
      <c r="D11" s="150" t="s">
        <v>83</v>
      </c>
      <c r="E11" s="109">
        <v>690</v>
      </c>
      <c r="F11" s="129">
        <f>E11*(1+'Nab list cena 90%'!$C$14)</f>
        <v>690</v>
      </c>
    </row>
    <row r="12" spans="1:6" ht="45" customHeight="1" thickBot="1" x14ac:dyDescent="0.3">
      <c r="A12" s="55">
        <v>8</v>
      </c>
      <c r="B12" s="65" t="s">
        <v>37</v>
      </c>
      <c r="C12" s="56" t="s">
        <v>28</v>
      </c>
      <c r="D12" s="151" t="s">
        <v>83</v>
      </c>
      <c r="E12" s="110">
        <v>1000</v>
      </c>
      <c r="F12" s="130">
        <f>E12*(1+'Nab list cena 90%'!$C$14)</f>
        <v>1000</v>
      </c>
    </row>
    <row r="13" spans="1:6" ht="48" customHeight="1" x14ac:dyDescent="0.25">
      <c r="A13" s="57">
        <v>9</v>
      </c>
      <c r="B13" s="143" t="s">
        <v>38</v>
      </c>
      <c r="C13" s="60" t="s">
        <v>35</v>
      </c>
      <c r="D13" s="152" t="s">
        <v>83</v>
      </c>
      <c r="E13" s="111">
        <v>552</v>
      </c>
      <c r="F13" s="131">
        <f>E13*(1+'Nab list cena 90%'!$C$15)</f>
        <v>552</v>
      </c>
    </row>
    <row r="14" spans="1:6" ht="33.75" customHeight="1" x14ac:dyDescent="0.25">
      <c r="A14" s="58">
        <v>10</v>
      </c>
      <c r="B14" s="66" t="s">
        <v>39</v>
      </c>
      <c r="C14" s="61" t="s">
        <v>35</v>
      </c>
      <c r="D14" s="153" t="s">
        <v>83</v>
      </c>
      <c r="E14" s="112">
        <v>690</v>
      </c>
      <c r="F14" s="132">
        <f>E14*(1+'Nab list cena 90%'!$C$15)</f>
        <v>690</v>
      </c>
    </row>
    <row r="15" spans="1:6" ht="34.5" customHeight="1" thickBot="1" x14ac:dyDescent="0.3">
      <c r="A15" s="59">
        <v>11</v>
      </c>
      <c r="B15" s="67" t="s">
        <v>48</v>
      </c>
      <c r="C15" s="62" t="s">
        <v>35</v>
      </c>
      <c r="D15" s="154" t="s">
        <v>83</v>
      </c>
      <c r="E15" s="113">
        <v>1000</v>
      </c>
      <c r="F15" s="133">
        <f>E15*(1+'Nab list cena 90%'!$C$15)</f>
        <v>1000</v>
      </c>
    </row>
    <row r="16" spans="1:6" ht="27.75" customHeight="1" x14ac:dyDescent="0.25">
      <c r="A16" s="116"/>
      <c r="B16" s="184" t="s">
        <v>74</v>
      </c>
      <c r="C16" s="185"/>
      <c r="D16" s="185"/>
      <c r="E16" s="185"/>
      <c r="F16" s="117"/>
    </row>
    <row r="18" spans="2:6" s="33" customFormat="1" x14ac:dyDescent="0.25">
      <c r="B18" s="40"/>
      <c r="C18" s="42"/>
      <c r="D18" s="37"/>
      <c r="E18" s="37"/>
      <c r="F18" s="37"/>
    </row>
    <row r="19" spans="2:6" s="33" customFormat="1" x14ac:dyDescent="0.25">
      <c r="B19" s="40"/>
      <c r="C19" s="42"/>
      <c r="D19" s="37"/>
      <c r="E19" s="37"/>
      <c r="F19" s="37"/>
    </row>
    <row r="20" spans="2:6" s="33" customFormat="1" x14ac:dyDescent="0.25">
      <c r="B20" s="39"/>
      <c r="C20" s="43"/>
      <c r="D20" s="38"/>
      <c r="E20" s="38"/>
      <c r="F20" s="38"/>
    </row>
  </sheetData>
  <mergeCells count="3">
    <mergeCell ref="B2:E2"/>
    <mergeCell ref="A1:E1"/>
    <mergeCell ref="B16:E16"/>
  </mergeCells>
  <printOptions horizontalCentered="1" gridLines="1"/>
  <pageMargins left="0.25" right="0.25" top="0.90625" bottom="0.75" header="0.3" footer="0.3"/>
  <pageSetup paperSize="9" scale="70" orientation="portrait" r:id="rId1"/>
  <headerFooter>
    <oddHeader>&amp;CPŘÍLOHA Č. 7
K RÁMCOVÉ DOHODĚ 
Kontrola odběrných míst a řešení neoprávněných odběr
&amp;RČíslo smlouvy objednatele: doplní zadavatel
Číslo smlouvy poskytovatele: doplní účastník
&amp;P /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Nab list cena 90%</vt:lpstr>
      <vt:lpstr>Zkušenosti s obd. zakázkami 10%</vt:lpstr>
      <vt:lpstr>Výkony_báze_počty</vt:lpstr>
      <vt:lpstr>List1</vt:lpstr>
      <vt:lpstr>'Nab list cena 90%'!Oblast_tisku</vt:lpstr>
      <vt:lpstr>Výkony_báze_počty!Oblast_tisku</vt:lpstr>
      <vt:lpstr>'Zkušenosti s obd. zakázkami 10%'!Oblast_tisku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2023-11-20T09:08:05Z</dcterms:modified>
</cp:coreProperties>
</file>