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50" documentId="8_{51E00988-4C60-46BE-A6CA-D0F5C1A354E5}" xr6:coauthVersionLast="47" xr6:coauthVersionMax="47" xr10:uidLastSave="{109E7819-681E-4318-91B9-0679F2881413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<sst xmlns="http://schemas.openxmlformats.org/spreadsheetml/2006/main" count="116" uniqueCount="39">
  <si>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</si>
  <si>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</si>
  <si>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</si>
  <si>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</si>
  <si>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</si>
  <si>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</si>
  <si>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</si>
  <si>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</si>
  <si>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</si>
  <si>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</si>
  <si>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</si>
  <si>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</si>
  <si>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</si>
  <si>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</si>
  <si>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</si>
  <si>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</si>
  <si>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</si>
  <si>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</si>
  <si>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</si>
  <si>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</si>
  <si>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</si>
  <si>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</si>
  <si>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</si>
  <si>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</si>
  <si>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</si>
  <si>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</si>
  <si>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</si>
  <si>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</si>
  <si>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</si>
  <si>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</si>
  <si>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</si>
  <si>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</si>
  <si>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</si>
  <si>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</si>
  <si>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</si>
  <si>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</si>
  <si>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</si>
  <si>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</si>
  <si>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03, REGION 2 – ČESKÉ BUDĚJOVICE,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</si>
</sst>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25273950</v>
      </c>
      <c r="F9" s="19">
        <f>E9+(E9*$C$6)</f>
        <v>25273950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40438320</v>
      </c>
      <c r="F10" s="18">
        <f t="shared" ref="F10:F14" si="1">E10+(E10*$C$6)</f>
        <v>40438320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35383530</v>
      </c>
      <c r="F11" s="18">
        <f t="shared" si="1"/>
        <v>35383530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11794510.000000002</v>
      </c>
      <c r="F12" s="18">
        <f t="shared" si="1"/>
        <v>11794510.000000002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32013670</v>
      </c>
      <c r="F13" s="18">
        <f t="shared" si="1"/>
        <v>32013670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1684930</v>
      </c>
      <c r="F14" s="18">
        <f t="shared" si="1"/>
        <v>1684930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6739720</v>
      </c>
      <c r="F15" s="18">
        <f t="shared" ref="F15:F19" si="2">E15+(E15*$C$6)</f>
        <v>6739720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1684930</v>
      </c>
      <c r="F16" s="18">
        <f t="shared" si="2"/>
        <v>1684930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1684930</v>
      </c>
      <c r="F17" s="18">
        <f t="shared" si="2"/>
        <v>1684930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10109580</v>
      </c>
      <c r="F18" s="18">
        <f t="shared" si="2"/>
        <v>10109580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1684930</v>
      </c>
      <c r="F19" s="18">
        <f t="shared" si="2"/>
        <v>1684930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168493000</v>
      </c>
      <c r="F20" s="49">
        <f>E20+(E20*($C$6/100))</f>
        <v>168493000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mnPMxlPDFI6HK7BNrmMSFhLCAxzQxOSxYGQKDCo27ktMDU6DpQnoGY6EQFXD1NlG/JDWfOl9/iqPchCSc1bkMg==" saltValue="OOPuySiZJZQomeSLE92HbA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3507257.7</v>
      </c>
      <c r="F9" s="19">
        <f>E9+(E9*$C$6)</f>
        <v>3507257.7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565005.6</v>
      </c>
      <c r="F10" s="18">
        <f t="shared" ref="F10:F14" si="1">E10+(E10*$C$6)</f>
        <v>565005.6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2139157.7999999998</v>
      </c>
      <c r="F11" s="18">
        <f t="shared" si="1"/>
        <v>2139157.7999999998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482730.3</v>
      </c>
      <c r="F12" s="18">
        <f t="shared" si="1"/>
        <v>482730.3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127417.50000000001</v>
      </c>
      <c r="F13" s="18">
        <f t="shared" si="1"/>
        <v>127417.50000000001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142574.70267877635</v>
      </c>
      <c r="F14" s="18">
        <f t="shared" si="1"/>
        <v>142574.70267877635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14562</v>
      </c>
      <c r="F15" s="18">
        <f t="shared" ref="F15:F18" si="2">E15+(E15*$C$6)</f>
        <v>14562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140523.30000000002</v>
      </c>
      <c r="F16" s="18">
        <f t="shared" si="2"/>
        <v>140523.30000000002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141251.4</v>
      </c>
      <c r="F17" s="18">
        <f t="shared" si="2"/>
        <v>141251.4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20386.8</v>
      </c>
      <c r="F18" s="18">
        <f t="shared" si="2"/>
        <v>20386.8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7281000</v>
      </c>
      <c r="F19" s="49">
        <f>E19+(E19*($C$6/100))</f>
        <v>7281000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LNVqkloQdoNpekLlOsN4vCexiMFT0f97bBtX/JP5iTHAutaToUA75SjEfDqeonx58qvfrkihoVCZPsfBLXGOQ==" saltValue="kn/9UModpFLgEyLIci9y/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19081920</v>
      </c>
      <c r="F9" s="19">
        <f>E9+(E9*$C$6)</f>
        <v>19081920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24953280</v>
      </c>
      <c r="F10" s="18">
        <f t="shared" ref="F10:F21" si="1">E10+(E10*$C$6)</f>
        <v>24953280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7339200</v>
      </c>
      <c r="F11" s="18">
        <f t="shared" si="1"/>
        <v>7339200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1467840</v>
      </c>
      <c r="F12" s="18">
        <f t="shared" si="1"/>
        <v>1467840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2935680</v>
      </c>
      <c r="F13" s="18">
        <f t="shared" si="1"/>
        <v>2935680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7339200</v>
      </c>
      <c r="F14" s="18">
        <f t="shared" si="1"/>
        <v>7339200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7339200</v>
      </c>
      <c r="F15" s="18">
        <f t="shared" si="1"/>
        <v>7339200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44035200</v>
      </c>
      <c r="F16" s="18">
        <f t="shared" si="1"/>
        <v>44035200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22017600</v>
      </c>
      <c r="F17" s="18">
        <f t="shared" si="1"/>
        <v>22017600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2201760</v>
      </c>
      <c r="F18" s="18">
        <f t="shared" si="1"/>
        <v>2201760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4403520</v>
      </c>
      <c r="F19" s="18">
        <f t="shared" si="1"/>
        <v>4403520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2935680</v>
      </c>
      <c r="F20" s="18">
        <f t="shared" si="1"/>
        <v>2935680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733920</v>
      </c>
      <c r="F21" s="18">
        <f t="shared" si="1"/>
        <v>733920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146784000</v>
      </c>
      <c r="F22" s="55">
        <f>E22+(E22*($C$6/100))</f>
        <v>146784000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05+oHIQgE3RCWrQ+21fggkxr5jA1d8WRs4LzednCWkRM9D28OqO06GNnauqJd0miVWktWBlXifdIGA5vDz8p2w==" saltValue="VPYNhkRhcoVfjDIVOexUW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168493000</v>
      </c>
      <c r="D8" s="48">
        <f>'Běžné opravy'!F19</f>
        <v>7281000</v>
      </c>
      <c r="E8" s="48">
        <f>SNK!F22</f>
        <v>146784000</v>
      </c>
      <c r="F8" s="48">
        <f>SUM(C8:E8)</f>
        <v>322558000</v>
      </c>
      <c r="G8" s="65">
        <f>F8*4</f>
        <v>1290232000</v>
      </c>
    </row>
    <row r="13" spans="2:8" x14ac:dyDescent="0.25">
      <c r="B13" s="33"/>
    </row>
  </sheetData>
  <sheetProtection algorithmName="SHA-512" hashValue="8hDhJGm3WScP6fOHhHnyOdvzoYwVtxNVA9Vs4FTjuzhesbFQWAd5RoPRpN3wM+e3PMm3oB8hfyIgKtTSDApKwg==" saltValue="FStDctAQMlBAgZ0qTMCuD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2025-03-14T12:01:06Z</dcterms:modified>
</cp:coreProperties>
</file>