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https://eonos-my.sharepoint.com/personal/s59860_eon_com/Documents/Documents/vyberova rizeni/3 lete ramcovky/VZ EMP26+/EMP prilohy K2/prilohy od MJ/"/>
    </mc:Choice>
  </mc:AlternateContent>
  <xr:revisionPtr revIDLastSave="1" documentId="8_{F9F369DD-BB58-435E-93A6-51ACCE50ED79}" xr6:coauthVersionLast="47" xr6:coauthVersionMax="47" xr10:uidLastSave="{BC820631-AD2A-4840-BEDF-6D08334DB860}"/>
  <bookViews>
    <workbookView xWindow="-120" yWindow="-120" windowWidth="29040" windowHeight="17520" xr2:uid="{0FEAFDDE-DAED-48AA-A8B7-81C00CF4753E}"/>
  </bookViews>
  <sheets>
    <sheet name="SNK výkony VZ EMP 2026+" sheetId="1" r:id="rId1"/>
    <sheet name="SNK nad 50 m EMP 2026+"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5" i="1" l="1"/>
  <c r="H104" i="1"/>
  <c r="H103" i="1"/>
  <c r="H102" i="1"/>
  <c r="H101" i="1"/>
  <c r="H100" i="1"/>
  <c r="H99" i="1"/>
  <c r="H98" i="1"/>
  <c r="H97" i="1"/>
  <c r="H96" i="1"/>
  <c r="H95" i="1"/>
  <c r="H94" i="1"/>
  <c r="H93" i="1"/>
  <c r="H92" i="1"/>
  <c r="H91" i="1"/>
  <c r="H90" i="1"/>
  <c r="H89" i="1"/>
  <c r="H88" i="1"/>
  <c r="H87" i="1"/>
  <c r="H86" i="1"/>
  <c r="H85" i="1"/>
  <c r="H84" i="1"/>
  <c r="H83" i="1"/>
  <c r="H82" i="1"/>
  <c r="H81" i="1"/>
  <c r="H80" i="1"/>
  <c r="H79" i="1"/>
  <c r="H78" i="1"/>
  <c r="H77" i="1"/>
  <c r="H76" i="1"/>
  <c r="H75" i="1"/>
  <c r="H74" i="1"/>
  <c r="H73" i="1"/>
  <c r="H72" i="1"/>
  <c r="H71" i="1"/>
  <c r="H70" i="1"/>
  <c r="H69" i="1"/>
  <c r="H68" i="1"/>
  <c r="H67" i="1"/>
  <c r="H66" i="1"/>
  <c r="H65" i="1"/>
  <c r="H64" i="1"/>
  <c r="H63" i="1"/>
  <c r="H62" i="1"/>
  <c r="H61" i="1"/>
  <c r="H60" i="1"/>
  <c r="H59" i="1"/>
  <c r="H58" i="1"/>
  <c r="H57" i="1"/>
  <c r="H56" i="1"/>
  <c r="H55" i="1"/>
  <c r="H54" i="1"/>
  <c r="H53" i="1"/>
  <c r="H52" i="1"/>
  <c r="H51" i="1"/>
  <c r="H50" i="1"/>
  <c r="H49" i="1"/>
  <c r="H48" i="1"/>
  <c r="H47" i="1"/>
  <c r="H46" i="1"/>
  <c r="H45" i="1"/>
  <c r="H44" i="1"/>
  <c r="H43" i="1"/>
  <c r="H42" i="1"/>
  <c r="H41" i="1"/>
  <c r="H40" i="1"/>
  <c r="H39" i="1"/>
  <c r="H38" i="1"/>
  <c r="H37" i="1"/>
  <c r="H36" i="1"/>
  <c r="H35" i="1"/>
  <c r="H34" i="1"/>
  <c r="H33" i="1"/>
  <c r="H32" i="1"/>
  <c r="H31" i="1"/>
  <c r="H30" i="1"/>
  <c r="H29" i="1"/>
  <c r="H28" i="1"/>
  <c r="H27" i="1"/>
  <c r="H26" i="1"/>
  <c r="H25" i="1"/>
  <c r="H24" i="1"/>
  <c r="H23" i="1"/>
  <c r="H22" i="1"/>
  <c r="H21" i="1"/>
  <c r="H20" i="1"/>
  <c r="H19" i="1"/>
  <c r="H18" i="1"/>
  <c r="H17" i="1"/>
  <c r="H16" i="1"/>
  <c r="H15" i="1"/>
  <c r="H14" i="1"/>
  <c r="H13" i="1"/>
  <c r="H12" i="1"/>
  <c r="H11" i="1"/>
  <c r="H10" i="1"/>
  <c r="H9" i="1"/>
  <c r="H8" i="1"/>
  <c r="H7" i="1"/>
  <c r="H6" i="1"/>
  <c r="H5" i="1"/>
  <c r="H4" i="1"/>
  <c r="H3" i="1"/>
</calcChain>
</file>

<file path=xl/sharedStrings.xml><?xml version="1.0" encoding="utf-8"?>
<sst xmlns="http://schemas.openxmlformats.org/spreadsheetml/2006/main" count="564" uniqueCount="365">
  <si>
    <t>Spektrum</t>
  </si>
  <si>
    <t>č. výkonu</t>
  </si>
  <si>
    <t>Název výkonu (technologický typ přípojky)</t>
  </si>
  <si>
    <t>M.J.</t>
  </si>
  <si>
    <t>Báze SNK EMP 2026+</t>
  </si>
  <si>
    <t>INŽ SNK 2026+</t>
  </si>
  <si>
    <r>
      <t xml:space="preserve">Detailní popis výkonu EMP2026+
</t>
    </r>
    <r>
      <rPr>
        <b/>
        <sz val="11"/>
        <color theme="0" tint="-0.34998626667073579"/>
        <rFont val="Aptos Narrow"/>
        <family val="2"/>
        <charset val="238"/>
        <scheme val="minor"/>
      </rPr>
      <t>(dvojklikem se otevře plný popis výkonu, ESC uzavře)</t>
    </r>
  </si>
  <si>
    <t>poznámky</t>
  </si>
  <si>
    <t>délka přípojky</t>
  </si>
  <si>
    <t>typ kabelu do 50mm2</t>
  </si>
  <si>
    <t>typ kabelu do 240mm2</t>
  </si>
  <si>
    <t>typ skříně SS300</t>
  </si>
  <si>
    <t>uzemnění</t>
  </si>
  <si>
    <t>povrch zádlažba výkop 35x50</t>
  </si>
  <si>
    <t>povrch    zelený pás          výkop 35x80</t>
  </si>
  <si>
    <t>1. SNK Soutěžené</t>
  </si>
  <si>
    <t>Smyčka,kabel do 95mm,délka 5m,skříň SS</t>
  </si>
  <si>
    <t>KS</t>
  </si>
  <si>
    <t xml:space="preserve">Smyčka,kabel do 95mm,délka 5m,skříň SS
Dojezdová vzdálenost SNK do 30 km od střediska/pobočky zhotovitele. 
INŽ zhotovitele - administrace, projednání, práce s plány BOZP na stavbě. Příplatek za sklad pro skladový materiál EG.D.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lávka, deponování zeminy, pískové lože vč. dopravy, pokládka kabelu, 2xkabelová spojka na stávajícím kabelu vč. jámy,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
</t>
  </si>
  <si>
    <t>do 5m</t>
  </si>
  <si>
    <t>x</t>
  </si>
  <si>
    <t>Smyčka,kabel do 95mm,délka 10m,skříň SS</t>
  </si>
  <si>
    <t>Smyčka,kabel do 95mm,délka 10m,skříň SS
Dojezdová vzdálenost SNK do 30 km od střediska/pobočky zhotovitele. 
INŽ zhotovitele - administrace, projednání, práce s plány BOZP na stavbě. Příplatek za sklad pro skladový materiál EG.D.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lávka, deponování zeminy, pískové lože vč. dopravy, pokládka kabelu, 2xkabelová spojka na stávajícím kabelu vč. jámy,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</si>
  <si>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Smyčka,kabel do 95mm,délka 20m,skříň SS</t>
  </si>
  <si>
    <t>Smyčka,kabel do 95mm,délka 20m,skříň SS
Dojezdová vzdálenost SNK do 30 km od střediska/pobočky zhotovitele. 
INŽ zhotovitele - administrace, projednání, práce s plány BOZP na stavbě. Příplatek za sklad pro skladový materiál EG.D.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pískové lože vč. dopravy, pokládka ochranných trubek, pokládka/zatažení kabelu do ochranných trubek, křižovatky s kabelem nebo potrubím (žlab), 2xkabelová spojka na stávajícím kabelu vč. jámy,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</si>
  <si>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10m</t>
  </si>
  <si>
    <t>Smyčka,kabel do 95mm,délka 30m,skříň SS</t>
  </si>
  <si>
    <t>Smyčka,kabel do 95mm,délka 30m,skříň SS
Dojezdová vzdálenost SNK do 30 km od střediska/pobočky zhotovitele. 
INŽ zhotovitele - administrace, projednání, práce s plány BOZP na stavbě. Příplatek za sklad pro skladový materiál EG.D.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uzemnění v zemi, pískové lože vč. dopravy, pokládka ochranných trubek, pokládka/zatažení kabelu do ochranných trubek, křižovatky s kabelem nebo potrubím (žlab), 2xkabelová spojka na stávajícím kabelu vč. jámy,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</si>
  <si>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Smyčka,kabel do 95mm,délka 40m,skříň SS</t>
  </si>
  <si>
    <t>Smyčka,kabel do 95mm,délka 40m,skříň SS
Dojezdová vzdálenost SNK do 30 km od střediska/pobočky zhotovitele. 
INŽ zhotovitele - administrace, projednání, práce s plány BOZP na stavbě. Příplatek za sklad pro skladový materiál EG.D.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uzemnění v zemi, pískové lože vč. dopravy, pokládka ochranných trubek, pokládka/zatažení kabelu do ochranných trubek, křižovatky s kabelem nebo potrubím (žlab), 2xkabelová spojka na stávajícím kabelu vč. jámy,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</si>
  <si>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20m</t>
  </si>
  <si>
    <t>Smyčka,kabel do 95mm,délka 50m,skříň SS</t>
  </si>
  <si>
    <t>Smyčka,kabel do 95mm,délka 50m,skříň SS
Dojezdová vzdálenost SNK do 30 km od střediska/pobočky zhotovitele. 
INŽ zhotovitele - administrace, projednání, práce s plány BOZP na stavbě. Příplatek za sklad pro skladový materiál EG.D.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uzemnění v zemi, pískové lože vč. dopravy, pokládka ochranných trubek, pokládka/zatažení kabelu do ochranných trubek, křižovatky s kabelem nebo potrubím (žlab), 2xkabelová spojka na stávajícím kabelu vč. jámy,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</si>
  <si>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Demontáž stávajícího pilíře/skříně</t>
  </si>
  <si>
    <t>Demontáž stávajícího pilíře/skříně
Výkon se použije v případě výměny nevyhovujícího kabelového pilíře/skříně v kombinaci s výkony SNK, kde se vyskytuje kabelová skříň.
Dojezdová vzdálenost SNK do 30 km od střediska/pobočky zhotovitele.
Příplatek za sklad pro skladový materiál EG.D.
GZS, demontáž přichycení kabelu příchytkou a označení vývodů, odpojení stávajích kabelů, vyjmutí pojistek, zemní a demontážní práce pro pilíř v terénu nebo plotu/skříň SS do výklenku s kabelovým prostupem, zapojení stávajícího kabelu a pojistek do nové skříně (bez nové skříně), přichycení kabelu příchytkou a označení vývodů, zabezpečení zábranou.</t>
  </si>
  <si>
    <t>30m</t>
  </si>
  <si>
    <t>Výměna stáv.SP,SS pilíře/skř. stav.kab.</t>
  </si>
  <si>
    <t>Výměna stávajícího SP, SS pilíře/skříně kvůli rozšíření - s úpravou a přepojením stávajících kabelů
Dojezdová vzdálenost SNK do 30 km od střediska/pobočky zhotovitele.
Příplatek za sklad pro skladový materiál EG.D.
GZS, demontáž stávající skříně/pilíře, montáž nové skříně/pilíře, zednické práce, řezání spáry nebo zemní práce pro pilíř a vyjmutí, odpojení a zapojení vodičů, montáž kabelové spojky, osazení pojistek, označení kabelů štítkem, tepelná izolace za skříň ve výklenku, úprava fasády včetně barvy pro výklenek, nebo úprava zádlažby/terénní úpravy u pilíře, práce je uvažována na zařízení bez napětí, v případě, že je změna jištění a/nebo průřezu doloží zhotovitel výchozí revizi zařízení. Pro tento výkon bude současně použit i výkon č. 1100157-Cena PD pro svod a převod investorství, kde je pro tento účel uvažován i INŽ zhotovitele pro výměnu stávajícího zařízení.
Další náklady typu PD SNK č.v. 1100157, Výchozí revize, ÚS, ÚŘ, Zapravení zateplené fasády, Odpady, GEO, Vytýčení, TE, SBVB, Poplatky, Doprava materiálu z CS na stavbu, SNK nad 30 km od střediska firmy/pobočky a další jsou uvedeny ve spektrech 3 SNK GN nebo 4 SNK Ostatní.
Vlastní materiál zhotovitele: vazelína, ocel kruhová, cement, malta, písek, provozní značení, případně osivo a voda.</t>
  </si>
  <si>
    <t>Výměna stáv. SR pilíře/skř. stav.kabel</t>
  </si>
  <si>
    <t>Výměna stávajícího SR pilíře/skříně kvůli rozšíření - s úpravou a přepojením stávajících kabelů
Dojezdová vzdálenost SNK do 30 km od střediska/pobočky zhotovitele.
Příplatek za sklad pro skladový materiál EG.D.
GZS, demontáž stávající skříně/pilíře, montáž nové skříně/pilíře, zednické práce, řezání spáry nebo zemní práce pro pilíř a vyjmutí, odpojení a zapojení vodičů, montáž kabelových spojek, osazení pojistek, označení kabelů štítkem, tepelná izolace za skříň ve výklenku, úprava fasád včetně barvy pro výklenek, nebo úpravy zádlažby/terénní úpravy u pilíře, práce je uvažována na zařízení bez napětí, v případě, že je změna jištění a/nebo průřezu doloží zhotovitel výchozí revizi zařízení. Pro tento výkon bude současně použit i výkon č. 1100157-Cena PD pro svod a převod investorství, kde je pro tento účel uvažován i INŽ zhotovitele pro výměnu stávajícího zařízení.
Další náklady typu PD SNK č.v. 1100157, Výchozí revize, ÚS, ÚŘ, Zapravení zateplené fasády, Odpady, GEO, Vytýčení, TE, SBVB, Poplatky, Doprava materiálu z CS na stavbu, SNK nad 30 km od střediska firmy/pobočky a další jsou uvedeny ve spektrech 3 SNK GN nebo 4 SNK Ostatní.
Vlastní materiál zhotovitele: vazelína, ocel kruhová, cement, malta, písek, provozní značení, případně osivo a voda.</t>
  </si>
  <si>
    <t>40m</t>
  </si>
  <si>
    <t>Výměna poj.spodku ve stáv.kabel.skříni</t>
  </si>
  <si>
    <t>Výměna pojistkového spodku ve stávající kabelové skříni - s úpravou a přepojením stávajících kabelů
Výkon se použije v případě výměny nevyhovujícího pojistkovýho spodku ve stávajícím kabelovém pilíři/skříni.
Dojezdová vzdálenost SNK do 30 km od střediska/pobočky zhotovitele.
Příplatek za sklad pro skladový materiál EG.D.
GZS, demontáž přichycení kabelů příchytkou a označení vývodů, odpojení stávajích kabelů, vyjmutí pojistek a pojistkového spodku, montáž nového pojistkového spodku, zapojení stávajících kabelů a pojistek, zapojení nového kabelu a pojistek, přichycení kabelu příchytkou a označení vývodů, bez kabelu. Pro tento výkon bude současně použit i výkon č. 1100157-Cena PD pro svod a převod investorství, kde je pro tento účel uvažován i INŽ zhotovitele pro výměnu stávajícího zařízení.
Další náklady pokud jsou nutné jako PD SNK č.v. 1100157, Výchozí revize, Odpady, TE, Doprava materiálu z CS na stavbu, SNK nad 30 km od střediska firmy/pobočky a další jsou uvedeny ve spektrech 3 SNK GN nebo 4 SNK Ostatní.</t>
  </si>
  <si>
    <t>Dopl.poj.lišty/redukce ve stáv.kab.skř.</t>
  </si>
  <si>
    <t>Doplnění pojistkové lišty/redukce ve stávající kabelové skříni/pilíři
Výkon se použije pro doplnění ve stávajícím  kabelovém pilíři/skříni.
Dojezdová vzdálenost SNK do 30 km od střediska/pobočky zhotovitele.
Příplatek za sklad pro skladový materiál EG.D.
GZS, montáž nového pojistkového spodku/redukce, zapojení kabelu a pojistek, přichycení kabelu příchytkou a označení vývodů, bez kabelu. Pro tento výkon bude současně použit i výkon č. 1100157-Cena PD pro svod a převod investorství, kde je pro tento účel uvažován i INŽ zhotovitele pro doplnění zařízení.
Další náklady pokud jsou nutné jako PD SNK č.v. 1100157, Výchozí revize, Odpady, TE, Doprava materiálu z CS na stavbu, SNK nad 30 km od střediska firmy/pobočky a další jsou uvedeny ve spektrech 3 SNK GN nebo 4 SNK Ostatní.</t>
  </si>
  <si>
    <t>50m</t>
  </si>
  <si>
    <t>xxxxxxx</t>
  </si>
  <si>
    <t>HDV Rekonstrukce SNK pro kabelové.ved.</t>
  </si>
  <si>
    <t>HDV Rekonstrukce SNK pro kabelové vedení
Výkon se použije společně s vybraným výkonem pro připojení zákazníka stavby na klíč, ve kterém je zahrnut INŽ zhotovitele.
Dojezdová vzdálenost SNK do 30 km od střediska/pobočky zhotovitele.
Příplatek za sklad pro skladový materiál EG.D.
Pochůzka projektovanou trasou, GZS, odpojení stávajícího kabelu NN do 4x16, odpojení vodičů, demontáž zádlažby, výkop/zához kab. rýhy a jámy pro spojku, vyčištění dna rýhy, pískové lože vč. dopravy, pokládka výstražné fólie, hutnění, uložení kabelu NYY 4x10 a montáž kab.spojky, zapojení, vyzkoušení, připojení NAYY kabelu, terénní úprava s osetím a zalitím.
Vlastní materiál zhotovitele: osivo, voda na zalití, písek.</t>
  </si>
  <si>
    <t>Příplatek-Zateplená fasáda s omítkou SS skříň
Příplatek za osazení skříně do zateplené fasády s obezděním nehořlavým materiálem (např. Ytong tl. 50 mm), zateplení (minerální vata nebo polystyren). Nepoužívat v případě nezateplené fasády.</t>
  </si>
  <si>
    <t>Příplatek-Zatepl.fasáda s omít. SR skříň</t>
  </si>
  <si>
    <t>Příplatek-Zateplená fasáda s omítkou SR skříň
Příplatek za osazení skříně do zateplené fasády s obezděním nehořlavým materiálem (např. Ytong tl. 50 mm), (minerální vata nebo polystyren). Nepoužívat v případě nezateplené fasády.</t>
  </si>
  <si>
    <t>Smyčka,kabel do 95mm,délka 5m,skříň SR</t>
  </si>
  <si>
    <t xml:space="preserve">Smyčka,kabel do 95mm,délka 5m,skříň SR
Dojezdová vzdálenost SNK do 30 km od střediska/pobočky zhotovitele. 
INŽ zhotovitele - administrace, projednání, práce s plány BOZP na stavbě. Příplatek za sklad pro skladový materiál EG.D.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lávka, deponování zeminy, pískové lože vč. dopravy, pokládka kabelu, 2xkabelová spojka na stávajícím kabelu vč. jámy, utěsnění kabelu v otvoru chráničky, pokládka výstražné fólie, zához kabelové rýhy s hutněním, uzemnění v zemi vč. výkopu/záhozu rýhy, zemní a montážní práce pro pilíř SR vč. usazení do terénu nebo plotu/skříň SR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
</t>
  </si>
  <si>
    <t>Smyčka,kabel do 95mm,délka 10m,skříň SR</t>
  </si>
  <si>
    <t>Smyčka,kabel do 95mm,délka 10m,skříň SR
Dojezdová vzdálenost SNK do 30 km od střediska/pobočky zhotovitele. 
INŽ zhotovitele - administrace, projednání, práce s plány BOZP na stavbě. Příplatek za sklad pro skladový materiál EG.D.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lávka, deponování zeminy, pískové lože vč. dopravy, pokládka kabelu, 2xkabelová spojka na stávajícím kabelu vč. jámy, utěsnění kabelu v otvoru chráničky, pokládka výstražné fólie, zához kabelové rýhy s hutněním, uzemnění v zemi vč. výkopu/záhozu rýhy, zemní a montážní práce pro pilíř SR vč. usazení do terénu nebo plotu/skříň SR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materiál na zádlažby jsou uvedeny ve spektrech 3 SNK GN nebo 4 SNK Ostatní.</t>
  </si>
  <si>
    <t>Smyčka,kabel do 95mm,délka 20m,skříň SR</t>
  </si>
  <si>
    <t>Smyčka,kabel do 95mm,délka 20m,skříň SR
Dojezdová vzdálenost SNK do 30 km od střediska/pobočky zhotovitele. 
INŽ zhotovitele - administrace, projednání, práce s plány BOZP na stavbě. Příplatek za sklad pro skladový materiál EG.D.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uzemnění v zemi, pískové lože vč. dopravy, pokládka ochranných trubek, pokládka/zatažení kabelu do ochranných trubek, křižovatky s kabelem nebo potrubím (žlab), 2xkabelová spojka na stávajícím kabelu vč. jámy,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</si>
  <si>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Smyčka,kabel do 95mm,délka 30m,skříň SR</t>
  </si>
  <si>
    <t>Smyčka,kabel do 95mm,délka 30m,skříň SR
Dojezdová vzdálenost SNK do 30 km od střediska/pobočky zhotovitele. 
INŽ zhotovitele - administrace, projednání, práce s plány BOZP na stavbě. Příplatek za sklad pro skladový materiál EG.D.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uzemnění v zemi, pískové lože vč. dopravy, pokládka ochranných trubek, pokládka/zatažení kabelu do ochranných trubek, křižovatky s kabelem nebo potrubím (žlab), 2xkabelová spojka na stávajícím kabelu vč. jámy, utěsnění kabelu v otvoru chráničky, pokládka výstražné fólie, zához kabelové rýhy s hutněním, zemní a montážní práce pro pilíř SR vč. usazení do terénu nebo plotu/skříň SR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</si>
  <si>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Smyčka,kabel do 95mm,délka 40m,skříň SR</t>
  </si>
  <si>
    <t>Smyčka,kabel do 95mm,délka 40m,skříň SR
Dojezdová vzdálenost SNK do 30 km od střediska/pobočky zhotovitele. 
INŽ zhotovitele - administrace, projednání, práce s plány BOZP na stavbě. Příplatek za sklad pro skladový materiál EG.D.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uzemnění v zemi, pískové lože vč. dopravy, pokládka ochranných trubek, pokládka/zatažení kabelu do ochranných trubek, křižovatky s kabelem nebo potrubím (žlab), 2xkabelová spojka na stávajícím kabelu vč. jámy, utěsnění kabelu v otvoru chráničky, pokládka výstražné fólie, zához kabelové rýhy s hutněním, zemní a montážní práce pro pilíř SR vč. usazení do terénu nebo plotu/skříň SR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</si>
  <si>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Smyčka,kabel do 95mm,délka 50m,skříň SR</t>
  </si>
  <si>
    <t>Smyčka,kabel do 95mm,délka 50m,skříň SR
Dojezdová vzdálenost SNK do 30 km od střediska/pobočky zhotovitele. 
INŽ zhotovitele - administrace, projednání, práce s plány BOZP na stavbě. Příplatek za sklad pro skladový materiál EG.D.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uzemnění v zemi, pískové lože vč. dopravy, pokládka ochranných trubek, pokládka/zatažení kabelu do ochranných trubek, křižovatky s kabelem nebo potrubím (žlab), 2xkabelová spojka na stávajícím kabelu vč. jámy, utěsnění kabelu v otvoru chráničky, pokládka výstražné fólie, zához kabelové rýhy s hutněním, zemní a montážní práce pro pilíř SR vč. usazení do terénu nebo plotu/skříň SR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</si>
  <si>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Smyčka,kabel do 240mm,délka 5m,skříň SS</t>
  </si>
  <si>
    <t>Smyčka,kabel do 240mm,délka 5m,skříň SS
Dojezdová vzdálenost SNK do 30 km od střediska/pobočky zhotovitele. 
INŽ zhotovitele - administrace, projednání, práce s plány BOZP na stavbě. Příplatek za sklad pro skladový materiál EG.D.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lávka, deponování zeminy, pískové lože vč. dopravy, pokládka kabelu, 2xkabelová spojka na stávajícím kabelu vč. jámy,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</si>
  <si>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Smyčka,kabel do 240mm,délka 10m,skříň SS</t>
  </si>
  <si>
    <t>Smyčka,kabel do 240mm,délka 10m,skříň SS
Dojezdová vzdálenost SNK do 30 km od střediska/pobočky zhotovitele. 
INŽ zhotovitele - administrace, projednání, práce s plány BOZP na stavbě. Příplatek za sklad pro skladový materiál EG.D.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lávka, deponování zeminy, pískové lože vč. dopravy, pokládka kabelu, 2xkabelová spojka na stávajícím kabelu vč. jámy,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</si>
  <si>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Smyčka,kabel do 240mm,délka 20m,skříň SS</t>
  </si>
  <si>
    <t>Smyčka,kabel do 240mm,délka 20m,skříň SS
Dojezdová vzdálenost SNK do 30 km od střediska/pobočky zhotovitele. 
INŽ zhotovitele - administrace, projednání, práce s plány BOZP na stavbě. Příplatek za sklad pro skladový materiál EG.D.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pískové lože vč. dopravy, pokládka ochranných trubek, pokládka/zatažení kabelu do ochranných trubek, křižovatky s kabelem nebo potrubím (žlab), 2xkabelová spojka na stávajícím kabelu vč. jámy,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</si>
  <si>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Smyčka,kabel do 240mm,délka 30m,skříň SS</t>
  </si>
  <si>
    <t>Smyčka,kabel do 240mm,délka 30m,skříň SS
Dojezdová vzdálenost SNK do 30 km od střediska/pobočky zhotovitele. 
INŽ zhotovitele - administrace, projednání, práce s plány BOZP na stavbě. Příplatek za sklad pro skladový materiál EG.D.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uzemnění v zemi, pískové lože vč. dopravy, pokládka ochranných trubek, pokládka/zatažení kabelu do ochranných trubek, křižovatky s kabelem nebo potrubím (žlab), 2xkabelová spojka na stávajícím kabelu vč. jámy,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</si>
  <si>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Smyčka,kabel do 240mm,délka 40m,skříň SS</t>
  </si>
  <si>
    <t>Smyčka,kabel do 240mm,délka 40m,skříň SS
Dojezdová vzdálenost SNK do 30 km od střediska/pobočky zhotovitele. 
INŽ zhotovitele - administrace, projednání, práce s plány BOZP na stavbě. Příplatek za sklad pro skladový materiál EG.D.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uzemnění v zemi, pískové lože vč. dopravy, pokládka ochranných trubek, pokládka/zatažení kabelu do ochranných trubek, křižovatky s kabelem nebo potrubím (žlab), 2xkabelová spojka na stávajícím kabelu vč. jámy,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</si>
  <si>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Smyčka,kabel do 240mm,délka 50m,skříň SS</t>
  </si>
  <si>
    <t>Smyčka,kabel do 240mm,délka 50m,skříň SS
Dojezdová vzdálenost SNK do 30 km od střediska/pobočky zhotovitele. 
INŽ zhotovitele - administrace, projednání, práce s plány BOZP na stavbě. Příplatek za sklad pro skladový materiál EG.D.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uzemnění v zemi, pískové lože vč. dopravy, pokládka ochranných trubek, pokládka/zatažení kabelu do ochranných trubek, křižovatky s kabelem nebo potrubím (žlab), 2xkabelová spojka na stávajícím kabelu vč. jámy,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</si>
  <si>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Smyčka,kabel do 240mm,délka 5m,skříň SR</t>
  </si>
  <si>
    <t>Smyčka,kabel do 240mm,délka 5m,skříň SR
Dojezdová vzdálenost SNK do 30 km od střediska/pobočky zhotovitele. 
INŽ zhotovitele - administrace, projednání, práce s plány BOZP na stavbě. Příplatek za sklad pro skladový materiál EG.D.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lávka, deponování zeminy, pískové lože vč. dopravy, pokládka kabelu, 2xkabelová spojka na stávajícím kabelu vč. jámy, utěsnění kabelu v otvoru chráničky, pokládka výstražné fólie, zához kabelové rýhy s hutněním, uzemnění v zemi vč. výkopu/záhozu rýhy, zemní a montážní práce pro pilíř SR vč. usazení do terénu nebo plotu/skříň SR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</si>
  <si>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Smyčka,kabel do 240mm,délka 10m,skříň SR</t>
  </si>
  <si>
    <t>Smyčka,kabel do 240mm,délka 10m,skříň SR
Dojezdová vzdálenost SNK do 30 km od střediska/pobočky zhotovitele. 
INŽ zhotovitele - administrace, projednání, práce s plány BOZP na stavbě. Příplatek za sklad pro skladový materiál EG.D.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lávka, deponování zeminy, pískové lože vč. dopravy, pokládka kabelu, 2xkabelová spojka na stávajícím kabelu vč. jámy, utěsnění kabelu v otvoru chráničky, pokládka výstražné fólie, zához kabelové rýhy s hutněním, uzemnění v zemi vč. výkopu/záhozu rýhy, zemní a montážní práce pro pilíř SR vč. usazení do terénu nebo plotu/skříň SR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</si>
  <si>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Smyčka,kabel do 240mm,délka 20m,skříň SR</t>
  </si>
  <si>
    <t>Smyčka,kabel do 240mm,délka 20m,skříň SR
Dojezdová vzdálenost SNK do 30 km od střediska/pobočky zhotovitele. 
INŽ zhotovitele - administrace, projednání, práce s plány BOZP na stavbě. Příplatek za sklad pro skladový materiál EG.D.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uzemnění v zemi, pískové lože vč. dopravy, pokládka ochranných trubek, pokládka/zatažení kabelu do ochranných trubek, křižovatky s kabelem nebo potrubím (žlab), 2xkabelová spojka na stávajícím kabelu vč. jámy,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</si>
  <si>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Smyčka,kabel do 240mm,délka 30m,skříň SR</t>
  </si>
  <si>
    <t>Smyčka,kabel do 240mm,délka 30m,skříň SR
Dojezdová vzdálenost SNK do 30 km od střediska/pobočky zhotovitele. 
INŽ zhotovitele - administrace, projednání, práce s plány BOZP na stavbě. Příplatek za sklad pro skladový materiál EG.D.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uzemnění v zemi, pískové lože vč. dopravy, pokládka ochranných trubek, pokládka/zatažení kabelu do ochranných trubek, křižovatky s kabelem nebo potrubím (žlab), 2xkabelová spojka na stávajícím kabelu vč. jámy, utěsnění kabelu v otvoru chráničky, pokládka výstražné fólie, zához kabelové rýhy s hutněním, zemní a montážní práce pro pilíř SR vč. usazení do terénu nebo plotu/skříň SR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</si>
  <si>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Smyčka,kabel do 240mm,délka 40m,skříň SR</t>
  </si>
  <si>
    <t>Smyčka,kabel do 240mm,délka 40m,skříň SR
Dojezdová vzdálenost SNK do 30 km od střediska/pobočky zhotovitele. 
INŽ zhotovitele - administrace, projednání, práce s plány BOZP na stavbě. Příplatek za sklad pro skladový materiál EG.D.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uzemnění v zemi, pískové lože vč. dopravy, pokládka ochranných trubek, pokládka/zatažení kabelu do ochranných trubek, křižovatky s kabelem nebo potrubím (žlab), 2xkabelová spojka na stávajícím kabelu vč. jámy, utěsnění kabelu v otvoru chráničky, pokládka výstražné fólie, zához kabelové rýhy s hutněním, zemní a montážní práce pro pilíř SR vč. usazení do terénu nebo plotu/skříň SR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</si>
  <si>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Smyčka,kabel do 240mm,délka 50m,skříň SR</t>
  </si>
  <si>
    <t>Smyčka,kabel do 240mm,délka 50m,skříň SR
Dojezdová vzdálenost SNK do 30 km od střediska/pobočky zhotovitele. 
INŽ zhotovitele - administrace, projednání, práce s plány BOZP na stavbě. Příplatek za sklad pro skladový materiál EG.D.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uzemnění v zemi, pískové lože vč. dopravy, pokládka ochranných trubek, pokládka/zatažení kabelu do ochranných trubek, křižovatky s kabelem nebo potrubím (žlab), 2xkabelová spojka na stávajícím kabelu vč. jámy, utěsnění kabelu v otvoru chráničky, pokládka výstražné fólie, zához kabelové rýhy s hutněním, zemní a montážní práce pro pilíř SR vč. usazení do terénu nebo plotu/skříň SR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</si>
  <si>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Paprsek,kabel do 50mm,délka 5m,skříň SS</t>
  </si>
  <si>
    <t>Paprsek,kabel do 50mm,délka 5m,skříň SS
Dojezdová vzdálenost SNK do 30 km od střediska/pobočky zhotovitele. 
INŽ zhotovitele - administrace, projednání, práce s plány BOZP na stavbě. Příplatek za sklad pro skladový materiál EG.D.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lávka, deponování zeminy, pískové lože vč. dopravy, pokládka kabelu,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</si>
  <si>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Paprsek,kabel do 50mm,délka 10m,skříň SS</t>
  </si>
  <si>
    <t>Paprsek,kabel do 50mm,délka 10m,skříň SS
Dojezdová vzdálenost SNK do 30 km od střediska/pobočky zhotovitele. 
INŽ zhotovitele - administrace, projednání, práce s plány BOZP na stavbě. Příplatek za sklad pro skladový materiál EG.D.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lávka, deponování zeminy, pískové lože vč. dopravy, pokládka kabelu,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</si>
  <si>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Paprsek,kabel do 50mm,délka 20m,skříň SS</t>
  </si>
  <si>
    <t>Paprsek,kabel do 50mm,délka 20m,skříň SS
Dojezdová vzdálenost SNK do 30 km od střediska/pobočky zhotovitele. 
INŽ zhotovitele - administrace, projednání, práce s plány BOZP na stavbě. Příplatek za sklad pro skladový materiál EG.D.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pískové lože vč. dopravy, pokládka ochranných trubek, pokládka/zatažení kabelu do ochranných trubek, křižovatky s kabelem nebo potrubím (žlab),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</si>
  <si>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Paprsek,kabel do 50mm,délka 30m,skříň SS</t>
  </si>
  <si>
    <t>Paprsek,kabel do 50mm,délka 30m,skříň SS
Dojezdová vzdálenost SNK do 30 km od střediska/pobočky zhotovitele. 
INŽ zhotovitele - administrace, projednání, práce s plány BOZP na stavbě. Příplatek za sklad pro skladový materiál EG.D.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uzemnění v zemi, pískové lože vč. dopravy, pokládka ochranných trubek, pokládka/zatažení kabelu do ochranných trubek, křižovatky s kabelem nebo potrubím (žlab),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</si>
  <si>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Paprsek,kabel do 50mm,délka 40m,skříň SS</t>
  </si>
  <si>
    <t>Paprsek,kabel do 50mm,délka 40m,skříň SS
Dojezdová vzdálenost SNK do 30 km od střediska/pobočky zhotovitele. 
INŽ zhotovitele - administrace, projednání, práce s plány BOZP na stavbě. Příplatek za sklad pro skladový materiál EG.D.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uzemnění v zemi, pískové lože vč. dopravy, pokládka ochranných trubek, pokládka/zatažení kabelu do ochranných trubek, křižovatky s kabelem nebo potrubím (žlab),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</si>
  <si>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Paprsek,kabel do 50mm,délka 50m,skříň SS</t>
  </si>
  <si>
    <t>Paprsek,kabel do 50mm,délka 50m,skříň SS
Dojezdová vzdálenost SNK do 30 km od střediska/pobočky zhotovitele. 
INŽ zhotovitele - administrace, projednání, práce s plány BOZP na stavbě. Příplatek za sklad pro skladový materiál EG.D.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uzemnění v zemi, pískové lože vč. dopravy, pokládka ochranných trubek, pokládka/zatažení kabelu do ochranných trubek, křižovatky s kabelem nebo potrubím (žlab),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</si>
  <si>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Paprsek,kabel do240mm,délka 5m,skříň SS</t>
  </si>
  <si>
    <t>Paprsek,kabel do 240mm,délka 5m,skříň SS
Dojezdová vzdálenost SNK do 30 km od střediska/pobočky zhotovitele. 
INŽ zhotovitele - administrace, projednání, práce s plány BOZP na stavbě. Příplatek za sklad pro skladový materiál EG.D.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lávka, deponování zeminy, pískové lože vč. dopravy, pokládka kabelu,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</si>
  <si>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Paprsek,kabel do240mm,délka 10m,skříň SS</t>
  </si>
  <si>
    <t>Paprsek,kabel do 240mm,délka 10m,skříň SS
Dojezdová vzdálenost SNK do 30 km od střediska/pobočky zhotovitele. 
INŽ zhotovitele - administrace, projednání, práce s plány BOZP na stavbě. Příplatek za sklad pro skladový materiál EG.D.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lávka, deponování zeminy, pískové lože vč. dopravy, pokládka kabelu,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</si>
  <si>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Paprsek,kabel do240mm,délka 20m,skříň SS</t>
  </si>
  <si>
    <t>Paprsek,kabel do 240mm,délka 20m,skříň SS
Dojezdová vzdálenost SNK do 30 km od střediska/pobočky zhotovitele. 
INŽ zhotovitele - administrace, projednání, práce s plány BOZP na stavbě. Příplatek za sklad pro skladový materiál EG.D.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pískové lože vč. dopravy, pokládka ochranných trubek, pokládka/zatažení kabelu do ochranných trubek, křižovatky s kabelem nebo potrubím (žlab),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</si>
  <si>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Paprsek,kabel do240mm,délka 30m,skříň SS</t>
  </si>
  <si>
    <t>Paprsek,kabel do 240mm,délka 30m,skříň SS
Dojezdová vzdálenost SNK do 30 km od střediska/pobočky zhotovitele. 
INŽ zhotovitele - administrace, projednání, práce s plány BOZP na stavbě. Příplatek za sklad pro skladový materiál EG.D.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uzemnění v zemi, pískové lože vč. dopravy, pokládka ochranných trubek, pokládka/zatažení kabelu do ochranných trubek, křižovatky s kabelem nebo potrubím (žlab),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</si>
  <si>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Paprsek,kabel do240mm,délka 40m,skříň SS</t>
  </si>
  <si>
    <t>Paprsek,kabel do 240mm,délka 40m,skříň SS
Dojezdová vzdálenost SNK do 30 km od střediska/pobočky zhotovitele. 
INŽ zhotovitele - administrace, projednání, práce s plány BOZP na stavbě. Příplatek za sklad pro skladový materiál EG.D.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uzemnění v zemi, pískové lože vč. dopravy, pokládka ochranných trubek, pokládka/zatažení kabelu do ochranných trubek, křižovatky s kabelem nebo potrubím (žlab),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</si>
  <si>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Paprsek,kabel do240mm,délka 50m,skříň SS</t>
  </si>
  <si>
    <t>Paprsek,kabel do 240mm,délka 50m,skříň SS
Dojezdová vzdálenost SNK do 30 km od střediska/pobočky zhotovitele. 
INŽ zhotovitele - administrace, projednání, práce s plány BOZP na stavbě. Příplatek za sklad pro skladový materiál EG.D.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uzemnění v zemi, pískové lože vč. dopravy, pokládka ochranných trubek, pokládka/zatažení kabelu do ochranných trubek, křižovatky s kabelem nebo potrubím (žlab),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</si>
  <si>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Paprsek,kabel do240mm,délka 5m,skříň SR</t>
  </si>
  <si>
    <t>Paprsek,kabel do 240mm,délka 5m,skříň SR
Dojezdová vzdálenost SNK do 30 km od střediska/pobočky zhotovitele. 
INŽ zhotovitele - administrace, projednání, práce s plány BOZP na stavbě. Příplatek za sklad pro skladový materiál EG.D.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lávka, deponování zeminy, pískové lože vč. dopravy, pokládka kabelu, utěsnění kabelu v otvoru chráničky, pokládka výstražné fólie, zához kabelové rýhy s hutněním, uzemnění v zemi vč. výkopu/záhozu rýhy,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</si>
  <si>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Paprsek,kabel do240mm,délka 10m,skříň SR</t>
  </si>
  <si>
    <t>Paprsek,kabel do 240mm,délka 10m,skříň SR
Dojezdová vzdálenost SNK do 30 km od střediska/pobočky zhotovitele. 
INŽ zhotovitele - administrace, projednání, práce s plány BOZP na stavbě. Příplatek za sklad pro skladový materiál EG.D.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lávka, deponování zeminy, pískové lože vč. dopravy, pokládka kabelu, utěsnění kabelu v otvoru chráničky, pokládka výstražné fólie, zához kabelové rýhy s hutněním, uzemnění v zemi vč. výkopu/záhozu rýhy,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</si>
  <si>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Paprsek,kabel do240mm,délka 20m,skříň SR</t>
  </si>
  <si>
    <t>Paprsek,kabel do 240mm,délka 20m,skříň SR
Dojezdová vzdálenost SNK do 30 km od střediska/pobočky zhotovitele. 
INŽ zhotovitele - administrace, projednání, práce s plány BOZP na stavbě. Příplatek za sklad pro skladový materiál EG.D.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uzemnění v zemi, pískové lože vč. dopravy, pokládka ochranných trubek, pokládka/zatažení kabelu do ochranných trubek, křižovatky s kabelem nebo potrubím (žlab),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</si>
  <si>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Paprsek,kabel do240mm,délka 30m,skříň SR</t>
  </si>
  <si>
    <t>Paprsek,kabel do 240mm,délka 30m,skříň SR
Dojezdová vzdálenost SNK do 30 km od střediska/pobočky zhotovitele. 
INŽ zhotovitele - administrace, projednání, práce s plány BOZP na stavbě. Příplatek za sklad pro skladový materiál EG.D.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uzemnění v zemi, pískové lože vč. dopravy, pokládka ochranných trubek, pokládka/zatažení kabelu do ochranných trubek, křižovatky s kabelem nebo potrubím (žlab),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</si>
  <si>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Paprsek,kabel do240mm,délka 40m,skříň SR</t>
  </si>
  <si>
    <t>Paprsek,kabel do 240mm,délka 40m,skříň SR
Dojezdová vzdálenost SNK do 30 km od střediska/pobočky zhotovitele. 
INŽ zhotovitele - administrace, projednání, práce s plány BOZP na stavbě. Příplatek za sklad pro skladový materiál EG.D.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uzemnění v zemi, pískové lože vč. dopravy, pokládka ochranných trubek, pokládka/zatažení kabelu do ochranných trubek, křižovatky s kabelem nebo potrubím (žlab),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</si>
  <si>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Paprsek,kabel do240mm,délka 50m,skříň SR</t>
  </si>
  <si>
    <t>Paprsek,kabel do 240mm,délka 50m,skříň SR
Dojezdová vzdálenost SNK do 30 km od střediska/pobočky zhotovitele. 
INŽ zhotovitele - administrace, projednání, práce s plány BOZP na stavbě. Příplatek za sklad pro skladový materiál EG.D.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uzemnění v zemi, pískové lože vč. dopravy, pokládka ochranných trubek, pokládka/zatažení kabelu do ochranných trubek, křižovatky s kabelem nebo potrubím (žlab),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</si>
  <si>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T spojka,kabel do 50mm,délka 5m,skříň SS</t>
  </si>
  <si>
    <t xml:space="preserve">T spojka,kabel do 50mm,délka 5m,skříň SS
Dojezdová vzdálenost SNK do 30 km od střediska/pobočky zhotovitele. 
INŽ zhotovitele - administrace, projednání, práce s plány BOZP na stavbě. Příplatek za sklad pro skladový materiál EG.D.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lávka, deponování zeminy, pískové lože vč. dopravy, pokládka kabelu, T spojka na stávajícím kabelu vč. jámy,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
</t>
  </si>
  <si>
    <t>T spojka,kabel do50mm,délka 10m,skříň SS</t>
  </si>
  <si>
    <t>T spojka,kabel do50mm,délka 10m,skříň SS
Dojezdová vzdálenost SNK do 30 km od střediska/pobočky zhotovitele. 
INŽ zhotovitele - administrace, projednání, práce s plány BOZP na stavbě. Příplatek za sklad pro skladový materiál EG.D.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lávka, deponování zeminy, pískové lože vč. dopravy, pokládka kabelu, T spojka na stávajícím kabelu vč. jámy,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</si>
  <si>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T spojka,kabel do50mm,délka 20m,skříň SS</t>
  </si>
  <si>
    <t>T spojka,kabel do50mm,délka 20m,skříň SS
Dojezdová vzdálenost SNK do 30 km od střediska/pobočky zhotovitele. 
INŽ zhotovitele - administrace, projednání, práce s plány BOZP na stavbě. Příplatek za sklad pro skladový materiál EG.D.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pískové lože vč. dopravy, pokládka ochranných trubek, pokládka/zatažení kabelu do ochranných trubek, křižovatky s kabelem nebo potrubím (žlab), T spojka na stávajícím kabelu vč. jámy,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</si>
  <si>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T spojka,kabel do50mm,délka 30m,skříň SS</t>
  </si>
  <si>
    <t>T spojka,kabel do50mm,délka 30m,skříň SS
Dojezdová vzdálenost SNK do 30 km od střediska/pobočky zhotovitele. 
INŽ zhotovitele - administrace, projednání, práce s plány BOZP na stavbě. Příplatek za sklad pro skladový materiál EG.D.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uzemnění v zemi, pískové lože vč. dopravy, pokládka ochranných trubek, pokládka/zatažení kabelu do ochranných trubek, křižovatky s kabelem nebo potrubím (žlab), T spojka na stávajícím kabelu vč. jámy,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</si>
  <si>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Kabelový svod,kabel 25mm,skříň SP</t>
  </si>
  <si>
    <t>Kabelový svod,kabel 25mm,skříň SP
Dojezdová vzdálenost SNK do 30 km od střediska/pobočky zhotovitele. 
INŽ zhotovitele - administrace, projednání, práce s plány BOZP na stavbě. Příplatek za sklad pro skladový materiál EG.D.
GZS, připojení kabelu NN proudovým spojem na venkovní vedení NN z plošiny, montáž SP skříně na sloup, ukončení kabelu v SP skříni, upevnění kabelu upínací páskou na sloupu, vložení pojistek.
Vlastní materiál zhotovitele: písek, malta vápenocementová zdící, cement, pěna těsnící, prkno smrkové omítané, vazelina, osivo, voda na zalití, provozní značení.
Další náklady typu PD SNK, Výchozí revize, ÚS, ÚŘ, Odpady, GEO, Vytýčení, TE, SBVB, Poplatky, Doprava materiálu z CS na stavbu, SNK nad 30 km od střediska firmy/pobočky a další jsou uvedeny ve spektrech 3 SNK GN nebo 4 SNK Ostatní.</t>
  </si>
  <si>
    <t>Kabel.svod,kabel 25mm,skříň SP,uzemnění</t>
  </si>
  <si>
    <t>Kabelový svod,kabel 25mm,skříň SP,uzemnění
Dojezdová vzdálenost SNK do 30 km od střediska/pobočky zhotovitele. 
INŽ zhotovitele - administrace, projednání, práce s plány BOZP na stavbě. Příplatek za sklad pro skladový materiál EG.D.
GZS, připojení kabelu NN proudovým spojem na venkovní vedení NN z plošiny, montáž SP skříně na sloup, ukončení kabelu v SP skříni, upevnění kabelu upínací páskou na sloupu, vložení pojistek, sejmutí drnu, výkop rýhy pro zemnící pásku, položení zemnící pásky a napojení, zához kabelové rýhy s hutněním, terénní úpravy, osetí povrchu a položení drnu se zalitím.
Vlastní materiál zhotovitele: písek, malta vápenocementová zdící, cement, pěna těsnící, prkno smrkové omítané, vazelina, osivo, voda na zalití, provozní značení.
Další náklady typu PD SNK, Výchozí revize, ÚS, ÚŘ, Odpady, GEO, Vytýčení, TE, SBVB, Poplatky, Doprava materiálu z CS na stavbu, SNK nad 30 km od střediska firmy/pobočky a další jsou uvedeny ve spektrech 3 SNK GN nebo 4 SNK Ostatní.</t>
  </si>
  <si>
    <t>Výměna podpěrného bodu pro kab. svod</t>
  </si>
  <si>
    <t>Výměna podpěrného bodu pro kab. svod
Výkon se použije v případě výměny podpěrného bodu v kombinaci s výkony kabelový svod po sloupu.
Příplatek za sklad pro skladový materiál EG.D.
Dojezdová vzdálenost SNK do 30 km od střediska/pobočky zhotovitele.
GZS, doprava a manipulace nového sloupu, rozbourání zádlažeb a podkladových vrstev v chodníku/sejmutí drnu, vyvěšení venkovního vedení NN, obkop/výkop jámy, rozbourání betonového základu a naložení sutě, vytažení sloupu a manipulace, demontáž objímky, naložení a doprava demontovaného sloupu, montáž sloupu do základové jámy, betonový základ, zásyp. Montáž objímky a vodiče NN na objímku, osetí povrchu a položení drnu se zalitím/definitivní zádlažby vč. podkladových vrstev.
Vlastní materiál zhotovitele: materiál pro výrobu betonu, osivo, voda na zalití, materiál na zádlažby.</t>
  </si>
  <si>
    <t>Vložení podpěrného bodu pro kabel. svod</t>
  </si>
  <si>
    <t>Vložení podpěrného bodu
Výkon se použije v kombinaci s výkony kabelový svod po sloupu.
Příplatek za sklad pro skladový materiál EG.D.
Dojezdová vzdálenost SNK do 30 km od střediska/pobočky zhotovitele.
GZS, doprava nového sloupu a manipulace, rozbourání zádlažeb a podkladových vrstev v chodníku/sejmutí drnu, vyvěšení venkovního vedení NN, výkop jámy,  montáž sloupu do základové jámy, betonový základ, zásyp. Montáž objímky a vodiče NN na objímku. Osetí povrchu a položení drnu se zalitím/definitivní zádlažby vč. podkladových vrstev, manipulace se zábranou, materiál na zádlažby.
Vlastní materiál zhotovitele: materiál pro výrobu betonu, osivo, voda na zalití.</t>
  </si>
  <si>
    <t>Demontáž podpěrného bodu SNK</t>
  </si>
  <si>
    <t>Demontáž podpěrného bodu SNK
Výkon se použije společně s vybraným výkonem pro připojení zákazníka stavby na klíč, ve kterém je zahrnut INŽ zhotovitele.
Dojezdová vzdálenost SNK do 30 km od střediska/pobočky zhotovitele.
Příplatek za sklad pro skladový materiál EG.D.
GZS, doprava, demontáž objímky nebo konzole s izolátory, demontáž venkovního vedení NN, rozbourání zádlažeb a podkladových vrstev v chodníku/sejmutí drnu, obkop/výkop jámy, rozbourání betonového základu a naložení sutě, vytažení sloupu a manipulace, naložení a doprava demontovaného sloupu. Úprava terénu, osetí povrchu se zalitím nebo položení drnu se zalitím/definitivní zádlažby vč. podkladových vrstev.
Vlastní materiál zhotovitele: osivo, voda na zalití, materiál pro zádlažby.</t>
  </si>
  <si>
    <t>Demontáž stávající skříně na podpěr.bodě</t>
  </si>
  <si>
    <t>Demontáž stávající skříně na podpěrném bodě
Výkon se použije v případě výměny nevyhovující skříně na podpěrném bodě v kombinaci s výkony kabelový svod po sloupu.
Dojezdová vzdálenost SNK do 30 km od střediska/pobočky zhotovitele.
GZS, odpojení kabelů, vyjmutí pojistek, demontážní skříně na podpěrném bodě, zapojení stávajícího kabelu a pojistek do nové skříně (bez nové skříně), označení stávajícího kabelu.</t>
  </si>
  <si>
    <t>SV skříň vč.připojení na venkovní vedení</t>
  </si>
  <si>
    <t>SV skříň vč. připojení na stávající vedení
Příplatek za sklad pro skladový materiál EG.D.
Dojezdová vzdálenost SNK do 30 km od střediska/pobočky zhotovitele.
Výkon se použije v kombinaci s výkony kabelový svod po sloupu.
GZS, montáž SV skříně na sloup a trubky vývodové, připojení kabelu z plošiny proudovými spoji na stávající vedení, protažení kabelů a zapojení v SV skříni, vložení pojistek, označení vývodů a provozní značení. Montáž vývodové zemní trubky vč. zemních prací a úprava terénu.
Vlastní materiál zhotovitele: provozní značení, vazelína.
Další náklady pokud jsou nutné jako PD SNK č.v. 1100157, Výchozí revize, Odpady, TE, Doprava materiálu z CS na stavbu, SNK nad 30 km od střediska firmy/pobočky a další jsou uvedeny ve spektrech 3 SNK GN nebo 4 SNK Ostatní.</t>
  </si>
  <si>
    <t>Uzemnění SV skříně - pokud je nutné</t>
  </si>
  <si>
    <t>Uzemnění SV skříně - pokud je nutné
Povinnost přizemnění vodiče PEN v místě odbočení nové přípojky nn – bez nutnosti montáže svodičů přepětí.
„Je-li přípojková skříň dál jak 100 m od předešlého přizemnění vodiče PEN v distribuční síti, lze řešit přizemnění vodiče PEN v místě odbočení přípojky nebo v koncové přípojkové skříni.“ Doplňující výkon k výkonu 1101937.
Příplatek za sklad pro skladový materiál EG.D.
Dojezdová vzdálenost SNK do 30 km od střediska/pobočky zhotovitele.
GZS, výkop/hloubení rýhy pro uzemnění, montáž zemnící pásky po sloupu s připojením (ve výšce z plošiny) a pokládka zemnící pásky do připraveného výkopu, zához/záhrn, hutnění a úprava terénu s osetím povrchu a zalití.
Vlastní materiál zhotovitele: gumoasfalt, osivo, voda.
Další náklady typu Výchozí revize, GEO, TE, Doprava materiálu z CS na stavbu, SNK nad 30 km od střediska firmy/pobočky a další jsou uvedeny ve spektrech 3 SNK GN nebo 4 SNK Ostatní.</t>
  </si>
  <si>
    <t>Uzemn. SV skř.s omezovači-pokud je nutné</t>
  </si>
  <si>
    <t>Uzemnění SV skříně s omezovači - pokud je nutné
Povinnost osazení svodičů přepětí se zemnící soustavou na podpěrném bodě s nově odbočenou přípojkou nn.
„Je-li přípojka delší než 250 m, montáž svodičů přepětí a zemnící soustavy s přizemněním vodiče PEN v místě odbočení.“  Doplňující výkon k výkonu 1101937.
Příplatek za sklad pro skladový materiál EG.D.
Dojezdová vzdálenost SNK do 30 km od střediska/pobočky zhotovitele.
GZS, výkop/hloubení rýhy pro uzemnění, montáž zemnící pásky po sloupu s připojením a montáž omezovačů (ve výšce z plošiny), pokládka zemnící pásky do připraveného výkopu, zához/záhrn, hutnění a úprava terénu s osetím povrchu a zalití.
Vlastní materiál zhotovitele: gumoasfalt, osivo, voda.
Další náklady typu Výchozí revize, GEO, TE, Doprava materiálu z CS na stavbu, SNK nad 30 km od střediska firmy/pobočky a další jsou uvedeny ve spektrech 3 SNK GN nebo 4 SNK Ostatní.</t>
  </si>
  <si>
    <t>Svod,kabel do 50mm,délka 5m,skříň SS</t>
  </si>
  <si>
    <t>Svod,kabel do 50mm,délka 10m,skříň SS</t>
  </si>
  <si>
    <t>Svod,kabel do 50mm,délka 20m,skříň SS</t>
  </si>
  <si>
    <t>Svod,kabel do 50mm,délka 30m,skříň SS</t>
  </si>
  <si>
    <t>Svod,kabel do 50mm,délka 40m,skříň SS</t>
  </si>
  <si>
    <t>Svod,kabel do 50mm,délka 40m,skříň SS
Dojezdová vzdálenost SNK do 30 km od střediska/pobočky zhotovitele. 
INŽ zhotovitele - administrace, projednání, práce s plány BOZP na stavbě. Příplatek za sklad pro skladový materiál EG.D.
Pochůzka projektovanou trasou, GZS, připojení kabelu NN proudovým spojem na venkovní vedení NN z plošiny, montáž SP skříně na sloup, ukončení kabelu ve skříni SP, upevnění kabelu upínací páskou na sloupu, vložení pojistek.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uzemnění v zemi, pískové lože vč. dopravy, pokládka ochranných trubek, pokládka/zatažení kabelu do ochranných trubek, křižovatky s kabelem nebo potrubím (žlab),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</si>
  <si>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Svod,kabel do 50mm,délka 50m,skříň SS</t>
  </si>
  <si>
    <t>Svod,kabel do 50mm,délka 50m,skříň SS
Dojezdová vzdálenost SNK do 30 km od střediska/pobočky zhotovitele. 
INŽ zhotovitele - administrace, projednání, práce s plány BOZP na stavbě. Příplatek za sklad pro skladový materiál EG.D.
Pochůzka projektovanou trasou, GZS, připojení kabelu NN proudovým spojem na venkovní vedení NN z plošiny, montáž SP skříně na sloup, ukončení kabelu ve skříni SP, upevnění kabelu upínací páskou na sloupu, vložení pojistek.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uzemnění v zemi, pískové lože vč. dopravy, pokládka ochranných trubek, pokládka/zatažení kabelu do ochranných trubek, křižovatky s kabelem nebo potrubím (žlab),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</si>
  <si>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Svod,kabel do 95mm,délka 5m,skříň SR</t>
  </si>
  <si>
    <t>Svod,kabel do 95mm,délka 5m,skříň SR
Dojezdová vzdálenost SNK do 30 km od střediska/pobočky zhotovitele. 
INŽ zhotovitele - administrace, projednání, práce s plány BOZP na stavbě. Příplatek za sklad pro skladový materiál EG.D.
Pochůzka projektovanou trasou, GZS, připojení kabelu NN proudovým spojem na venkovní vedení NN z plošiny, montáž a upevnění trubky ochranné upínací páskou na sloupu, zatažení kabelu.
Rozbourání zádlažeb a podkladových vrstev v chodníku, vytrhání obrubníku, rozbourání betonového základu, odstranění drobného dřevitého porostu, sejmutí drnu, výkop kabelové rýhy, zabezpečení výkopů-manipulace se zábranami, provizorní lávka, deponování zeminy, pískové lože vč. dopravy, pokládka kabelu, utěsnění kabelu v otvoru chráničky, pokládka výstražné fólie, zához kabelové rýhy s hutněním, zemní a montážní práce pro pilíř SR vč. usazení do terénu nebo plotu/skříň SR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</si>
  <si>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HDV Rekonstrukce SNK přechod z ven.na kab.</t>
  </si>
  <si>
    <t>HDV Rekonstrukce SNK přechod z ven.v na kab.v.
Výkon se použije společně s vybraným výkonem pro připojení zákazníka stavby na klíč, ve kterém je INŽ zhotovitele zahrnut.
Dojezdová vzdálenost SNK do 30 km od střediska/pobočky zhotovitele.
Příplatek za sklad pro skladový materiál EG.D.
Pochůzka projektovanou trasou, GZS, odpojení obou konců stávajícího kabelu NN do 4x16, odpojení vodičů a demontáž desky HDV, proražení otvoru ve zdi, vysekání drážky a vložení ohebné trubky pod omítku, řezání spáry asfaltu nebo vytrhání dlažby, případné rozbourání bet. základu, výkop/zához kab. rýhy a vyčištění dna rýhy, pískové lože vč. dopravy, pokládka výstražné fólie, hutnění, uložení kabelu NYY 4x10, zapojení, vyzkoušení a opětná montáž krytu, připojení NAYY kabelu, terénní úprava s osetím a zalitím, oprava fasády.
Vlastní materiál zhotovitele: písek, osivo, voda, cement SPC, vápno, sádra,malta vápenocementová zdící, trubka el.instalační, osivo.</t>
  </si>
  <si>
    <t>Protlak, překop real.zhotovitelem SNK</t>
  </si>
  <si>
    <t>JV</t>
  </si>
  <si>
    <t>Protlak, překop realizovaný zhotovitelem SNK
Protlak, překop realizovaný přímo zhotovitelem SNK, není realizováno subdododavatelsky.</t>
  </si>
  <si>
    <t>Speciální zádlažby real.zhotovitelem SNK</t>
  </si>
  <si>
    <t>Speciální zádlažby realizované zhotovitelem SNK
Speciální zádlažby realizovaný přímo zhotovitelem SNK, není realizováno subdododavatelsky.
Provedení zádlažeb v celé ploše komunikace (ne, pouhé zadláždění výkopové rýhy), na písemný požadavek vlastníka komunikace (chodníku) odsouhlasený zadavatelem stavby. Nejedná se v tomto případě o překop vozovky, který je řešen samostatně.
Provedení zádlažby ze speciálních nestandardních materiálů, např. mramor, velké leštěné kamenné desky apod. Tyto případy projedná a odsouhlasí se zadavatelem stavby zhotovitel před realizací stavby, není realizováno subdododavatelsky.</t>
  </si>
  <si>
    <t>Neplánovaný výkon realizovaný zhotovitelem SNK
Neplánovaný výkon realizovaný přímo zhotovitelem SNK, není realizováno subdododavatelsky.</t>
  </si>
  <si>
    <t>Demontáž nestandard real.zhotovitel. SNK</t>
  </si>
  <si>
    <t>Demontáž nestandardní realizovaná zhotovitelem SNK
Demontáž stávajícího zařízení realizován přímo zhotovitelem SNK, není realizováno subdododavatelsky.
Níže uvedené demontáže jsou řešeny jinými výkony a nevykazují se tímto výkonem:
Demontáž stávajícího pilíře je řešeno výkonem 1101945
Demontáž stávající skříně na podpěr.bodě je řešeno výkonem 1101936
Výměna podpěrného bodu pro kab. svod je řešeno výkonem 1101934 (ve výkonu je řešena i demontáž nevyhovujícího bodu)
Cena jiných nespecifikovaných demontáží musí být stanoveny v souladu s podmínkami rámcové smlouvy a předem odsouhlasena Objednatelem.</t>
  </si>
  <si>
    <t>Venkovní připojení bez podpěrného bodu</t>
  </si>
  <si>
    <t xml:space="preserve">Venkovní připojení bez podpěrného bodu
Dojezdová vzdálenost SNK do 30 km od střediska/pobočky zhotovitele. 
INŽ zhotovitele - administrace, projednání, práce s plány BOZP na stavbě. Příplatek za sklad pro skladový materiál EG.D.
Pochůzka projektovanou trasou, GZS, průraz cihlové zdi, montáž střešníku vč. trubky a hlavicve, průchod střešníku římsou a střechou, kotva střešníku, kotevní objímka pro střešník, napínací šroub, ukončení nosného lana svorkou kotevní objímka pro betonový sloup, drážka pro trubku a uložení trubky pod omítku, zazdění a začištění drážky, trubka uložená volně, vybourání výklenku pro skříň ve výšce, upevnění SP skříně do výklenku a začistění omítky, šroubový proudový spoj na venkovním vedení, vodič NN na podpěrných bodech a ve zdi, ukončení kabelu ve skříni, pojistky bez zapojení. Definitivní úprava střechy.
Vlastní materiál zhotovitele: písek, malta vápenocementová zdící, cement, prkno smrkové omítané, vazelina na kontakty, osivo, voda na zalití.
Další náklady typu PD SNK, Výchozí revize, ÚS, ÚŘ, Zapravení zateplené fasády, Odpady, GEO, Vytýčení, TE, SBVB, Poplatky, Doprava materiálu z CS na stavbu, SNK nad 30 km od střediska firmy/pobočky a další jsou uvedeny ve spektrech 3 SNK GN nebo 4 SNK Ostatní.
</t>
  </si>
  <si>
    <t>Venkovní připojení s podpěrným bodem</t>
  </si>
  <si>
    <t>Venkovní připojení s podpěrným bodem
Dojezdová vzdálenost SNK do 30 km od střediska/pobočky zhotovitele. 
INŽ zhotovitele - administrace, projednání, práce s plány BOZP na stavbě. Příplatek za sklad pro skladový materiál EG.D.
Pochůzka projektovanou trasou, doprava a manipulace sloupu, GZS, průraz cihlové zdi, montáž střešníku vč. trubky a hlavicve, průchod střešníku římsou a střechou, kotva střešníku, kotevní objímka pro střešník, napínací šroub, ukončení nosného lana svorkou, drážka pro trubku a uložení trubky pod omítku, zazdění a začištění drážky, trubka uložená volně, vybourání výklenku pro skříň ve výšce, upevnění SP skříně do výklenku a začistění omítky, zemní práce pro podpěrný bod vč. betonového základu, stavba sloupu, kotevní objímka pro betonový sloup, montáž SP skříně na sloup zapojení kabelu, šroubový proudový spoj na venkovním vedení NN, vodič NN na podpěrných bodech a ve zdi, ukončení kabelu, pojistky bez zapojení. Definitivní úprava střechy. Osetí povrchu travou vč. zalití.
Vlastní materiál zhotovitele: písek, malta vápenocementová zdící, cement, prkno smrkové omítané, vazelina na kontakty, osivo, voda na zalití, ocel kruhová.
Další náklady typu PD SNK, Výchozí revize, ÚS, ÚŘ, Zapravení zateplené fasády, Odpady, GEO, Vytýčení, TE, SBVB, Poplatky, Doprava materiálu z CS na stavbu, SNK nad 30 km od střediska firmy/pobočky a další jsou uvedeny ve spektrech 3 SNK GN nebo 4 SNK Ostatní.</t>
  </si>
  <si>
    <t>Venkovní připojení s podp.bodem,uzemnění</t>
  </si>
  <si>
    <t>Venkovní připojení s podp.bodem,uzemnění
Dojezdová vzdálenost SNK do 30 km od střediska/pobočky zhotovitele. 
INŽ zhotovitele - administrace, projednání, práce s plány BOZP na stavbě. Příplatek za sklad pro skladový materiál EG.D.
Pochůzka projektovanou trasou, doprava manipulace sloupu, GZS, průraz cihlové zdi, montáž střešníku vč. trubky a hlavicve, průchod střešníku římsou a střechou, kotva střešníku, kotevní objímka pro střešník, napínací šroub, ukončení nosného lana svorkou, drážka pro trubku a uložení trubky pod omítku, zazdění a začištění drážky, trubka uložená volně, vybourání výklenku pro skříň ve výšce, upevnění SP skříně do výklenku a začistění omítky, zemní práce pro podpěrný bod, stavba sloupu vč. betonového základu, kotevní objímka pro betonový sloup, montáž SP skříně na sloup zapojení kabelu, šroubový proudový spoj na venkovním vedení, vodič NN na podpěrných bodech a ve zdi, ukončení kabelu, pojistky bez zapojení. Definitivní úprava střechy. Sejmutí drnu, výkop rýhy pro zemnící pásku, položení zemnící pásky a napojení, zához rýhy s hutněním, terénní úpravy, osetí povrchu a položení drnu se zalitím.
Vlastní materiál zhotovitele: písek, malta vápenocementová zdící, cement, pěna těsnící, prkno smrkové omítané, vazelina na kontakty, osivo, voda na zalití.
Další náklady typu PD SNK, Výchozí revize, ÚS, ÚŘ, Zapravení zateplené fasády, Odpady, GEO, Vytýčení, TE, SBVB, Poplatky, Doprava materiálu z CS na stavbu, SNK nad 30 km od střediska firmy/pobočky a další jsou uvedeny ve spektrech 3 SNK GN nebo 4 SNK Ostatní.</t>
  </si>
  <si>
    <t>Demontáž venkovní přípojky do 20 m SNK</t>
  </si>
  <si>
    <t>Demontáž venkovní přípojky do 20 m SNK
Výkon se použije společně s vybraným výkonem pro připojení zákazníka stavby na klíč, ve kterém je zahrnut INŽ zhotovitele.
Dojezdová vzdálenost SNK do 30 km od střediska/pobočky zhotovitele. 
Pochůzka projektovanou trasou, GZS.
Demontáže: vazů s izolátory, konzoly nebo střešníku vč. držáku, průchodu a kotvy střešníku, odpojení vodičů a pojistek v SP skříni a její demontáž ve štítu, trubky volné ohebné, dále demontáž proudového spoje, kotevní objímky na sloupu, napínacích šroubů kabelů AYKYz vč. nosného lana nebo vodičů AlFe. Zazdění otvoru po vybourané skříni s definitivní fasádou s nátěrem a úprava střechy.
Vlastní materiál zhotovitele: písek, malta vápenocementová zdící, cement SPC, cihly, sádra, materiál pro nátěr fasády a opravu střechy.</t>
  </si>
  <si>
    <t>Demontáž venkovní přípojky do 40 m SNK</t>
  </si>
  <si>
    <t>Demontáž venkovní přípojky do 40 m SNK
Výkon se použije společně s vybraným výkonem pro připojení zákazníka stavby na klíč, ve kterém je zahrnut INŽ zhotovitele.
Dojezdová vzdálenost SNK do 30 km od střediska/pobočky zhotovitele. 
Pochůzka projektovanou trasou, GZS.
Demontáže: vazů s izolátory, konzol nebo střešníků vč. držáků, průchodů a kotev střešníků, odpojení vodičů a pojistek v SP skříní a její demontáž ve štítech, trubek volných ohebných, dále demontáže proudových spojů, kotevních objímek na sloupech, napínacích šroubů a kabelů AYKYz vč. nosného lana nebo vodičů AlFe. Zazdění otvorů po vybouraných skříní s definitivní fasádou a nátěrem, úprava střech.
Vlastní materiál zhotovitele: písek, malta vápenocementová zdící, cement SPC, cihly, sádra, materiál pro nátěr fasády a opravu střechy.</t>
  </si>
  <si>
    <t>m</t>
  </si>
  <si>
    <t>2. SNK Globální a ostatní náklady - Soutěžené</t>
  </si>
  <si>
    <t>Cena PD pro SNK</t>
  </si>
  <si>
    <t>Cena PD pro SNK
Výkon bude použit pro SNK. Cena obsahuje vyhotovení PD v rozsahu nezbytně nutném pro provádění stavby, případně vydání veřejnoprávního rozhodnutí dle Stavebního zákona opravňujícího k realizaci stavby a vypracování plánu BOZP. Rozsah je dán stavebním zákonem, vyhláškou č. 131/2024 Sb., o dokumentaci staveb a příslušnými ustanoveními TPPD (vše v platném znění).  PD bude bez rozpočtové části v eC.</t>
  </si>
  <si>
    <t>Cena PD pro svod a převod investorství</t>
  </si>
  <si>
    <t xml:space="preserve">Cena PD pro svod a převod investorství
Výkon bude použit pro SNK, u kterých je PD převzata od stavebníka a dále pro stavby typu svod do SP na podpěrném bodě.
Cena obsahuje předpokládané náklady s převodem investorství ze stavebníka na nabyvatele EG.D vč. úpravy převzaté PD pro potřeby EG.D, BOZP. Rozsah je dán stavebním zákonem, vyhláškou č. 131/2024 Sb., o dokumentaci staveb a příslušnými ustanoveními TPPD (vše v platném znění). PD bude bez rozpočtové části v eC.
</t>
  </si>
  <si>
    <t>Zrychlené řízení SNK nad 25m</t>
  </si>
  <si>
    <t>Územní souhlas/zrychlené řízení SNK nad 25m
výkon použít v případě, že stavba bude umístěna v zastavěném území a záměr nebude vyžadovat nové nároky na veřejnou a dopravní infrastrukturu, výše správních poplatků bude zohledněna ve výkonu „správní poplatky“. Vždy dle požadavků stavebního zákona resp. příslušného stavebního úřadu.
- obec, na jejímž území má být stavba nebo zařízení uskutečněna, má vydán územní plán,
- nejde o záměr vyžadující povolení výjimky nebo stanovení odchylného postupu podle zákona o ochraně přírody a krajiny,
- záměr v souladu s územně plánovací dokumentací, územními opatřeními a vymezením zastavěného území,
- stavebník doložil souhlasy všech účastníků řízení se záměrem, vyznačené na situačním výkresu dokumentace</t>
  </si>
  <si>
    <t>Povolení záměru SNK nad 25 m</t>
  </si>
  <si>
    <t xml:space="preserve">Územní roz./povolení záměru SNK nad 25 m
výkon použít v případě potřeby složitějšího řízení  - cena vč. majetkoprávního projednání bez správních poplatků; výše správních poplatků bude zohledněna ve výkonu „správní poplatky“.  Vždy dle požadavků stavebního zákona resp. příslušného stavebního úřadu.
</t>
  </si>
  <si>
    <t>Vytyčení ostatních inženýrských sítí SNK</t>
  </si>
  <si>
    <t>Vytyčení ostatních inženýrských sítí pro SNK.</t>
  </si>
  <si>
    <t>Smlouva budoucí o věcném břemeni</t>
  </si>
  <si>
    <t xml:space="preserve">Projednání PD s vlastníkem dotčených nemovitých věcí dokladované dokumenty: „Smlouva o smlouvě budoucí o zřízení věcného břemene“ (dále též SBVB), kdy byly úspěšně uzavřeny všechny smlouvy (i s možností úředně ověřenými podpisy vlastníků). Zhotoviteli bude hrazen výkon v ceně ve výši tj. 2 000,- Kč/ vlastník.
V případě, že nebudou úspěšně uzavřeny SBVB na celou trasu vedení (u nevyužitelných SBVB pro zmařenou variantu řešení), nebude tento výkon použit a zhotoviteli bude hrazen jiný výkon.
</t>
  </si>
  <si>
    <t>Neúspěšná sml. budoucí o věcném břemeni</t>
  </si>
  <si>
    <t>Neúspěšné projednání PD s vlatníkem dotčených nemovitých věcí dokladované dokumenty: „Smlouva o smlouvě budoucí o zřízení věcného břemene“ (dále též SBVB), jestliže nebudou úspěšně uzavřeny SBVB na celou trasu vedení (u nevyužitelných SBVB pro zmařenou variantu řešení), bude Zhotoviteli uhrazena odměna pouze ve výši tj. 500,- Kč/ vlastník. 
Za úspěšně uzavřenou smlouvu, která však nebude Zadavatelem využitelná (změna trasy, zmařená invetice), bude Zhotoviteli uhrazena odměna ve výši 500Kč/vlastník. Za neuzavřené smlouvy Zhotoviteli žádná odměna nenáleží.</t>
  </si>
  <si>
    <t>Dodatek k SBVB
Projednání PD s vlastníky dotčených nemovitých věcí dokladované dokumenty: „Smlouva o smlouvě budoucí o zřízení věcného břemene“ (dále též SBVB), kdy byly úspěšně uzavřeny všechny smlouvy. V průběhu projednání stavby dojde ke změně podmínek smlouvy a k nutnosti uzavřít Dodatek ke smlouvě (např. změna trasy, změna ceny, změna dotčených parcel …). Zhotoviteli bude uhrazena odměna ve výši 500,- Kč/ vlastník. Platí i pro uzavřenou, ale nevyužitou smlouvu/dodatek např. pro zmařené varianty řešení.</t>
  </si>
  <si>
    <t>Výchozí revize SNK</t>
  </si>
  <si>
    <t>Výchozí revize SNK
V paušálním ocenění revizní činnosti je obsaženo dle: PNE 33 0000-3, ČSN 33 2000-6, ČSN 33 1500, Vyhl.73/2010 Sb.: Seznámení – důkladné seznámení s podklady PD nebo s nezbytnou dokumentací ke stavbě Prohlídka – pečlivé prohlédnutí elektrického zařízení za účelem zjištění jeho řádného stavu. Je předpokladem pro zkoušení a měření. Zkoušení – je činnost prováděná na elektrickém zařízení, kterou se má prokázat účinnost ochranných a signálních zařízení a některých měřicích zařízení za účelem zjištění správné funkce zařízení. Měření – je zjišťování hodnot nutných pro posouzení účinnosti ochranného zařízení pomocí vhodných měřících přístrojů, nedají-li se zjišťovat prohlídkou nebo zkoušením. Revizní zpráva - zpracování výchozí revizní zprávy na základě prokazatelných zjištění.</t>
  </si>
  <si>
    <t>Doprava mat. z CS do střed.zhot. do 20km</t>
  </si>
  <si>
    <t>Doprava materiálu z CS do firmy do 20 km
Příspěvek z CS na sklad umístěného v středisku zhotovitle stavby do 20 km. Zhotoviteli v případě, že si sám bude odvážet materiál z CS náleží příspěvek na pokrytí nákladů dle RS.</t>
  </si>
  <si>
    <t>Doprava mat.z CS do střed.zh. od 21-40km</t>
  </si>
  <si>
    <t>Doprava materiálu z CS do firmy od 21-40 km
Příspěvek z CS na sklad umístěného v středisku zhotovitle stavby od 21- do 40 km. Zhotoviteli v případě, že si sám bude odvážet materiál z CS náleží příspěvek na pokrytí nákladů dle RS.</t>
  </si>
  <si>
    <t>Doprava mat.z CS do střed.zh. od 41-80km</t>
  </si>
  <si>
    <t>Doprava materiálu z CS do firmy od 41-80 km
Příspěvek z CS na sklad umístěného v středisku zhotovitle stavby od 41- do 80 km. Zhotoviteli v případě, že si sám bude odvážet materiál z CS náleží příspěvek na pokrytí nákladů dle RS.</t>
  </si>
  <si>
    <t>Doprava mat.z CS do střed.zhot.nad 81 km</t>
  </si>
  <si>
    <t>Doprava materiálu z CS do firmy nad 81 km
Příspěvek z CS na sklad umístěného v středisku zhotovitle stavby nad 81 km. Zhotoviteli v případě, že si sám bude odvážet materiál z CS náleží příspěvek na pokrytí nákladů dle RS.</t>
  </si>
  <si>
    <t>Materiály ke zneškodnění SNK</t>
  </si>
  <si>
    <t>Materiály ke zneškodnění SNK
Demoliční materiál SNK určený na skládku, vč. dopravy.</t>
  </si>
  <si>
    <t>Zvýšení ceny práce-technologie PPN NN</t>
  </si>
  <si>
    <t>Zvýšení ceny práce-technologie PPN NN
Příplatek PPN NN, pro vybrané pracovní činnosti. 
Pravidlo: 1 ks odpojení příplatek PPN NN, 1 ks připojení Příplatek PPN NN.</t>
  </si>
  <si>
    <t>Příplatek SNK od střediska zh. nad 30 km</t>
  </si>
  <si>
    <t>Příplatek za vzdálenost SNK od střediska zhotovitele nad 30 km
Příplatek kryje více náklady na dojezd Projektanta, zhotovitele, mechanizace, materiálu ze střediska zhotovitele na místo stavby SNK.</t>
  </si>
  <si>
    <t>Zpracování PZS</t>
  </si>
  <si>
    <t>Zpracování PZS
Zpracování ÚMPS (velkého měřítka) dle aktuální PECZR18 bez rozlišení na extravilán, intravilán a aktualizaci. Jedná se o zpracování ktg. POL, INZ, BODY a PLG ve formátu GML. Podrobný popis k položce je uveden v dokumentu "Ceník geodetických výkonů".</t>
  </si>
  <si>
    <t>Vytýčení hranice par. s GP a zápis do KN</t>
  </si>
  <si>
    <t>Vytýčení hranice par. s GP a zápis do KN
Položka je určena k zajištění jednoznačné identifikace průběhu vlastnické hranice u SNK. Předmětem této položky je určení hranice v terénu vč. projednání s dotčenými vlastníky a protokolární zápis s následným vyhotovením geometrického plánu a jeho zápis do KN. V geodetické dokumentaci bude položka vykazována ve SPEFA v kap. VII. 4.</t>
  </si>
  <si>
    <t>Zpracování KM KN/PK</t>
  </si>
  <si>
    <t>Zpracování KM KN/PK
Digitalizace dat z ČÚZK pro účely PZS, popř. pro doplnění  kresby měřené ÚMPS (zadní trakty budov, vnitrobloky). Jedná se o zpracování ktg. KM a PLG ve formátu GML.</t>
  </si>
  <si>
    <t>Vytýčení liniové stavby/objektu</t>
  </si>
  <si>
    <t>Vytýčení liniové stavby/objektu
Vytýčení přesně vyznačených bodů v terénu.</t>
  </si>
  <si>
    <t>Zpracování DSPSg</t>
  </si>
  <si>
    <t>Zpracování DSPSg
Zaměření zařízení EG.D a zpracování dokumentace skutečného provedení stavby - geodetické části s rozlišením na zaměření podzemního/nadzemního vedení bez rozlišení na ELE/ZP dle aktuálně platné PECZR.</t>
  </si>
  <si>
    <t>Dokumentace pro TE</t>
  </si>
  <si>
    <t>Dokumentace pro TE
Zpracování digitální dokumentace zařízení distribuční soustavy v SW GINIUS dle „Metodiky tvorby dat elektro v GINIUS“ s doplněnými parametry jednotlivých prvků zařízení dle „Atributy prvků DS pro TE
Pozn.: v případě vyplnění změnového protokolu a následného zapracování změndokumentace pro TE pracovníkem objednatele (EG.D) nebude tato položka uplatněna. Jedná se především o svody z venkovního vedení, kdy není třeba provádět geodetické zaměření.</t>
  </si>
  <si>
    <t>Dokumentace pro TE vč. skříně SR</t>
  </si>
  <si>
    <t>Dokumentace pro TE vč. skříně SR
Dokumentace pro TE, jejíž součástí je i dokumentace kabelové skříně, kterou se rozumí jak skříně rozpojovací (SR, SE, SD, SV) tak i skříně SS a SP, které spínají další vedení v majetku ECD.</t>
  </si>
  <si>
    <t>3. SNK Ostatní - Nesoutěžené</t>
  </si>
  <si>
    <t>Správní poplatky</t>
  </si>
  <si>
    <t>Správní poplatky
Zhotoviteli budou hrazeny oprávněně vynaložené poplatky při realizaci díla, kde jednotlivý poplatek přesahuje 100,- Kč ve skutečné výši dle účetního dokladu vystaveného příslušným úřadem nebo institucí. Jedná se o poplatky, které budou vyměřeny příslušným úřadem nebo správcem zařízení, které bude nutné uhradit pro řádné zajištění projektové dokumentace nebo pro získání právního podkladu pro realizaci stavby (např. poplatek za vyjádření, za povolení zvláštního užívání, za rozhodnutí o výjimce, správní poplatek za územní souhlas, za územní rozhodnutí nebo veřejnoprávní smlouvu). 
Jednotlivé poplatky do výše 100,- Kč nebudou Zhotoviteli hrazeny.</t>
  </si>
  <si>
    <t>Protlak, překop SNK - Subdodavatelsky</t>
  </si>
  <si>
    <t xml:space="preserve">Protlak, překop SNK - Subdodavatelsky
V případě použití, musí být cena stanovena v souladu s podmínakami rámcové smlouvy a předem odsouhlasena Objednatelem. Provedeno Subdodavatelsky a doloženo fakturou. </t>
  </si>
  <si>
    <t>Speciální zádlažby SNK - Subdodavatelsky</t>
  </si>
  <si>
    <t xml:space="preserve">Speciální zádlažby SNK - Subdodavatelsky
Zádlažby jsou započítány pro stavby na klíč SNK1 až SNK9. V případě použití speciálních zádlažeb musí být cena stanovena v souladu s podmínakami rámcové smlouvy a předem odsouhlasena Objednatelem. Provedeno Subdodavatelsky a doloženo fakturou. </t>
  </si>
  <si>
    <t>Výkon nad rámec SNK - Subdodavatelsky</t>
  </si>
  <si>
    <t xml:space="preserve">Výkon nad rámec SNK - Subdodavatelsky
Činnosti neohodnocené zavedenými výkony. Cena musí být stanovena v souladu s podmínakami rámcové smlouvy a předem odsouhlasena Objednatelem. Provedeno Subdodavatelsky a doloženo fakturou. </t>
  </si>
  <si>
    <t>Demontáž nestandard SNK- Subdodavatelsky</t>
  </si>
  <si>
    <t xml:space="preserve">Demontáž nestandardní SNK- Subdodavatelsky
Níže uvedené demontáže jsou řešeny jinými výkony a nevykazují se tímto výkonem:
Demontáž stávajícího pilíře je řešeno výkonem 1101945
Demontáž stávající skříně na podpěr.bodě je řešeno výkonem 1101936
Výměna podpěrného bodu pro kab. svod je řešeno výkonem 1101934 (ve výkonu je řešena i demontáž nevyhovujícího bodu).
Cena jiných nespecifikovaných demontáží musí být stanoveny v souladu s podmínkami rámcové smlouvy a předem odsouhlasena Objednatelem.
Provedeno Subdodavatelsky a doloženo fakturou. </t>
  </si>
  <si>
    <t>DIO - dopravní značení</t>
  </si>
  <si>
    <t>DIO - dopravní značení
V případě nutného zpracování DIO bude umístění dopravních značek vč. projektu proplaceno po odsouhlasení Objednatelem. V případě dopravního značení na místních a  účelových  komunikací jsou náklady zahrnuty v režii výkonů.</t>
  </si>
  <si>
    <t>Dodatek k SBVB SNK</t>
  </si>
  <si>
    <t>Výkon real.zhotovitelem nad rámec SNK</t>
  </si>
  <si>
    <t>m.j.</t>
  </si>
  <si>
    <t>ks</t>
  </si>
  <si>
    <t>sd</t>
  </si>
  <si>
    <t>m2</t>
  </si>
  <si>
    <t>SNK Pilíř plastový SP trasa (SNK nad 50m)</t>
  </si>
  <si>
    <t>SNK Pilíř plastový SS trasa nad (SNK nad 50m)</t>
  </si>
  <si>
    <t>SNK Pilíř plastový SR (SNK nad 50m)</t>
  </si>
  <si>
    <t>SNK Pilíř plastový SD (SNK nad 50m)</t>
  </si>
  <si>
    <t>SNK Pilíř plastový SD (SNK nad 50m)
Příspěvěk za sklad.
zemní a montážní práce pro pilíř SDxxx vč. usazení do terénu nebo plotu, výkop jámy, vybalení, postavení do výkopu, vyrovnání a upevnění zahrnutím, rozložení krytu kabelového prostoru, zastrčení kabelů do pilíře, upevnění kabelů k liště pro mechanické zajištění, ukončení kabelů, pokládka a připojení zemnící pásky ke kabelové skříni, vysypání kabelového prostoru pískem a uzavření kabelového prostoru, promazání zámků dveří tukem, označení vývodů, vložení pojistek, včetně všech potřebných zemních prací, terénní úpravy, osetí povrchu se zalitím, manipulace se zábranou, bez zapravení zádlažeb.
Vlastní materiál zhotovitele: písek, malta vápenocementová zdící, cement,  vazelina, osivo, voda na zalití, ocel kruhová.
Další náklady typu PD, vydání veřejnoprávního rozhodnutí dle Stavebního zákona opravňujícího k realizaci stavby a vypracování plánu BOZP, Výchozí revize, Zapravení zateplené fasády, Odpady, GEO, Vytýčení, TE, SBVB, Poplatky, Doprava materiálu z CS na stavbu, jsou uvedeny v jiných výkonech.</t>
  </si>
  <si>
    <t>SNK Skříň kabelová PS výklenek (SNK nad 50m)</t>
  </si>
  <si>
    <t>SNK Skříň kabelová PS výklenek (SNK nad 50m)
Příspěvěk za sklad.
práce pro kabelovou skříň SP do výklenku s kabelovým prostupem, řezání spáry a vysekání otvoru pro skříň a kabelový prostup, vložení tepelné izolace za skříň, vložení kab. skříně do výklenku a vyrovnání, zazdění, ukončení kabelů bez oka a připojení do nové skříně, přichycení kabelu příchytkou, označení vývodů, provozní značení, vložení pojistek, oprava fasády s nátěrem.
Vlastní materiál zhotovitele: malta vápenocementová zdící, cement,  vazelina, voda, ocel kruhová, deska polystyrénová, cement, cihla plná, pěna těsnící.
Další náklady typu PD, vydání veřejnoprávního rozhodnutí dle Stavebního zákona opravňujícího k realizaci stavby a vypracování plánu BOZP, Výchozí revize, Zapravení zateplené fasády, Odpady, GEO, Vytýčení, TE, SBVB, Poplatky, Doprava materiálu z CS na stavbu, jsou uvedeny v jiných výkonech.</t>
  </si>
  <si>
    <t>SNK Skříň kabelová SS výklenek (SNK nad 50m)</t>
  </si>
  <si>
    <t>SNK Skříň kabelová SS výklenek (SNK nad 50m)
Příspěvěk za sklad.
práce pro kabelovou skříň SSxxx do výklenku s kabelovým prostupem, řezání spáry a vysekání otvoru pro skříň a kabelový prostup, vložení tepelné izolace za skříň, vložení kab. skříně do výklenku a vyrovnání, zazdění, ukončení kabelů bez oka a připojení do nové skříně, přichycení kabelu příchytkou, označení vývodů, provozní značení, vložení pojistek, oprava fasády s nátěrem.
Vlastní materiál zhotovitele: malta vápenocementová zdící, cement,  vazelina, voda, ocel kruhová, deska polystyrénová, cement, cihla plná, pěna těsnící.
Další náklady typu PD, vydání veřejnoprávního rozhodnutí dle Stavebního zákona opravňujícího k realizaci stavby a vypracování plánu BOZP, Výchozí revize, Zapravení zateplené fasády, Odpady, GEO, Vytýčení, TE, SBVB, Poplatky, Doprava materiálu z CS na stavbu, jsou uvedeny v jiných výkonech.</t>
  </si>
  <si>
    <t>SNK Pilíř plastový SP (SNK nad 50m)
Příspěvěk za sklad.
zemní a montážní práce pro pilíř do SPxxx vč. usazení do terénu nebo plotu, výkop jámy, vybalení, postavení do výkopu, vyrovnání a upevnění zahrnutím, rozložení krytu kabelového prostoru, zastrčení kabelů do pilíře, upevnění kabelů k liště pro mechanické zajištění, ukončení kabelů, vysypání kabelového prostoru pískem a uzavření kabelového prostoru, promazání zámků dveří tukem, označení vývodů, vložení pojistek, včetně všech potřebných zemních prací, terénní úpravy, osetí povrchu se zalitím, manipulace se zábranou, bez zapravení zádlažeb.
Vlastní materiál zhotovitele: písek, malta vápenocementová zdící, cement,  vazelina, osivo, voda na zalití, ocel kruhová.
Další náklady typu PD, vydání veřejnoprávního rozhodnutí dle Stavebního zákona opravňujícího k realizaci stavby a vypracování plánu BOZP, Výchozí revize, Odpady, GEO, Vytýčení, TE, SBVB, Poplatky, Doprava materiálu na stavbu, jsou uvedeny v jiných výkonech.</t>
  </si>
  <si>
    <t>SNK Pilíř plastový SS (SNK nad 50m)
Příspěvěk za sklad.
zemní a montážní práce pro pilíř do SSxxxvč. usazení do terénu nebo plotu, výkop jámy, vybalení, postavení do výkopu, vyrovnání a upevnění zahrnutím, rozložení krytu kabelového prostoru, zastrčení kabelů do pilíře, upevnění kabelů k liště pro mechanické zajištění, ukončení kabelů, vysypání kabelového prostoru pískem a uzavření kabelového prostoru, promazání zámků dveří tukem, označení vývodů, vložení pojistek, včetně všech potřebných zemních prací, terénní úpravy, osetí povrchu se zalitím, manipulace se zábranou, bez zapravení zádlažeb.
Vlastní materiál zhotovitele: písek, malta vápenocementová zdící, cement,  vazelina, osivo, voda na zalití, ocel kruhová.
Další náklady typu PD, vydání veřejnoprávního rozhodnutí dle Stavebního zákona opravňujícího k realizaci stavby a vypracování plánu BOZP, Výchozí revize, Odpady, GEO, Vytýčení, TE, SBVB, Poplatky, Doprava materiálu na stavbu, jsou uvedeny v jiných výkonech.</t>
  </si>
  <si>
    <t>SNK Pilíř plastový SR (SNK nad 50m)
Příspěvěk za sklad.
zemní a montážní práce pro pilíř SRxxx vč. usazení do terénu nebo plotu, výkop jámy, vybalení, postavení do výkopu, individuální vypodložení pilíře dlaždicemi v jámě, vyrovnání a upevnění zahrnutím, rozložení krytu kabelového prostoru, zastrčení kabelů do pilíře, upevnění kabelů k liště pro mechanické zajištění, ukončení kabelů, vysypání kabelového prostoru pískem a uzavření kabelového prostoru, promazání zámků dveří tukem, označení vývodů, vložení pojistek, včetně všech potřebných zemních prací, terénní úpravy, osetí povrchu se zalitím, manipulace se zábranou, bez zapravení zádlažeb.
Vlastní materiál zhotovitele: písek, malta vápenocementová zdící, cement,  vazelina, osivo, voda na zalití, ocel kruhová.
Další náklady typu PD, vydání veřejnoprávního rozhodnutí dle Stavebního zákona opravňujícího k realizaci stavby a vypracování plánu BOZP, Výchozí revize, Zapravení zateplené fasády, Odpady, GEO, Vytýčení, TE, SBVB, Poplatky, Doprava materiálu z CS na stavbu, jsou uvedeny v jiných výkonech.</t>
  </si>
  <si>
    <t>SNK Skříň kabelová SR výklenek (SNK nad 50m)</t>
  </si>
  <si>
    <t>SNK Skříň kabelová SR výklenek (SNK nad 50m)
Příspěvěk za sklad.
práce pro kabelovou skříň SRxxx do výklenku s kabelovým prostupem, řezání spáry a vysekání otvoru pro skříň a kabelový prostup, vložení tepelné izolace za skříň, vložení kab. skříně do výklenku a vyrovnání, zazdění, ukončení kabelů bez oka a připojení do nové skříně, přichycení kabelu příchytkou, označení vývodů, provozní značení, vložení pojistek, oprava fasády s nátěrem.
Vlastní materiál zhotovitele: malta vápenocementová zdící, cement,  vazelina, voda, ocel kruhová, deska polystyrénová, cement, cihla plná, pěna těsnící.
Další náklady typu PD, vydání veřejnoprávního rozhodnutí dle Stavebního zákona opravňujícího k realizaci stavby a vypracování plánu BOZP, Výchozí revize, Zapravení zateplené fasády, Odpady, GEO, Vytýčení, TE, SBVB, Poplatky, Doprava materiálu z CS na stavbu, jsou uvedeny v jiných výkonech.</t>
  </si>
  <si>
    <t>SNK Skříň kabelová SD výklenek (SNK nad 50m)</t>
  </si>
  <si>
    <t>SNK Skříň kabelová SD výklenek (SNK nad 50m)
Příspěvěk za sklad.
práce pro kabelovou skříň SDxxx do výklenku s kabelovým prostupem, řezání spáry a vysekání otvoru pro skříň a kabelový prostup, vložení tepelné izolace za skříň, vložení kab. skříně do výklenku a vyrovnání, zazdění, ukončení kabelů bez oka a připojení do nové skříně, přichycení kabelu příchytkou, označení vývodů, provozní značení, vložení pojistek, oprava fasády s nátěrem.
Vlastní materiál zhotovitele: malta vápenocementová zdící, cement,  vazelina, voda, ocel kruhová, deska polystyrénová, cement, cihla plná, pěna těsnící.
Další náklady typu PD, vydání veřejnoprávního rozhodnutí dle Stavebního zákona opravňujícího k realizaci stavby a vypracování plánu BOZP, Výchozí revize, Zapravení zateplené fasády, Odpady, GEO, Vytýčení, TE, SBVB, Poplatky, Doprava materiálu z CS na stavbu, jsou uvedeny v jiných výkonech.</t>
  </si>
  <si>
    <t>SNK Zádlažba komunikace Asflat/Beton vč.vrstev (SNK nad 50m)</t>
  </si>
  <si>
    <t>SNK Spojka kabelová do 4x240 bez zem.pr. (SNK nad 50m)</t>
  </si>
  <si>
    <t>SNK T Spojka odbočná 4x70-4x150 (SNK nad 50m)</t>
  </si>
  <si>
    <t>SNK Zádlažba komunikace štěrková cesta, krajnice, recyklát vč.vrstev (SNK nad 50m)</t>
  </si>
  <si>
    <t>SNK Zádlažba komunikace Asflat/Beton vč.vrstev (SNK nad 50m)
Provedení spáry v asfaltu nebo betonu zařízením pro řezání spár. Rozpojení živičných povrchů na kusy. Naložení na dopravní prostředek nebo odhoz do 3 m. Zarovnání styčné hrany.
Vyspravení podkladu po překopech ing. sítí štěrkodrtí tl. 250 mm, vyspravení podkladu po překopech ing. sítí obalovaným kamenivem ACP (OK) tl. 100 mm, vyspravení krytu komunikací po překopech asfaltovým betonem ACO (AB) tl. 2x 50 mm, postřik živičný infiltrační s posypem z asfaltu množství 0,60 kg/m2, postřik živičný spojovací z asfaltu v množství 0,50 kg/m2, těsnění spár zálivkou za studena pro komůrky š. 10 mm hl. 15 mm bez těsnicího profilu, přesun hmot pro pozemní komunikace s krytem z kamene, monolitickým betonovým nebo živičným. Úprava zálivky dilatačních nebo pracovních spár v cementobetonovém krytu, hloubky do 40 mm, šířky přes 20 do 40 mm. Ceny lze použít i pro spáry v cementobetonovém krytu pro pěší. V cenách jsou započteny i náklady na odstranění zvětralé asfaltové zálivky, na vyčištění spár, zalití spár asfaltovou zálivkou, nátěr asfaltovým lakem a posyp drtí.</t>
  </si>
  <si>
    <t>SNK Zádlažba komunikace štěrková cesta, krajnice, recyklát vč.vrstev (SNK nad 50m)
Bourání živičných povrchů, naložení na dopravní prostředek nebo odhoz
do 3 m. Zarovnání styčné hrany.
- štěrková cesta, krajnice (nebo provizorní zakrytí vozovky), vč. nového mat.
Vyspravení podkladu po překopech ing. sítí štěrkodrtí tl. 200 mm, zpevnění krajnic štěrkodrtí tl. 100 mm, posyp živičného podkladu nebo krytu drobným kamenivem v množství 10 kg/m2, přesun hmot pro pozemní komunikace s krytem dlážděným.
- lesní cesta recyklát s podkladem, vč. nového mat.
Vyspravení podkladu po překopech ing. sítí plochy štěrkodrtí tl. 200 mm, vyspravení podkladu po překopech ing. sítí plochy recyklátem tl. 100 mm, přesun hmot pro pozemní komunikace s krytem dlážděným.</t>
  </si>
  <si>
    <t>SNK Zádlažba komunikace stáv. zámková nebo zatravňovací pojízdná vč.vrstev (SNK nad 50m)</t>
  </si>
  <si>
    <t>SNK Zádlažba komunikace stáv. zámková nebo zatravňovací pojízdná vč.vrstev (SNK nad 50m)
Rozebrání dlažby ručně, vytřídění kostek s odhozem na hromady nebo naložením na dopravní prostředek, očištění kostek nebo dlaždic.
Vyspravení podkladu po překopech ing. sítí štěrkodrtí tl. 200 mm, vyspravení podkladu po překopech ing. sítí směsí stmelenou cementem SC 20/25 tl. 150 mm, dlažba tvar obdélník betonová 200x100x80 mm přírodní, kladení zámkové dlažby pozemních komunikací tl. 80 mm skupiny B, očištění vybouraných zámkových dlaždic s původním spárováním z kameniva těženého, přesun hmot pro pozemní komunikace s krytem dlážděným.</t>
  </si>
  <si>
    <t>SNK Zádlažba chodník Asflat/Beton vč. vrstev (SNK nad 50m)
Řezání spáry v asfaltu nebo betonu. Provedení spáry zařízením pro řezání spár. Rozpojení živičných povrchů na kusy. Naložení na dopravní prostředek nebo odhoz
do 3 m. Zarovnání styčné hrany.
Vyspravení podkladu po překopech ing. sítí plochy štěrkodrtí tl. 200 mm, vyspravení krytu komunikací po překopech asfaltovým betonem ACO (AB) tl. 70 mm, postřik živičný infiltrační s posypem z asfaltu množství 0,60 kg/m2, těsnění spár zálivkou za studena pro komůrky š. 10 mm hl. 15 mm bez těsnicího profilu, přesun hmot pro pozemní komunikace s krytem z kamene, monolitickým betonovým nebo živičným.
Úprava zálivky dilatačních nebo pracovních spár v cementobetonovém krytu, hloubky do 40 mm, šířky přes 20 do 40 mm. Ceny lze použít i pro spáry v cementobetonovém krytu pro pěší. V cenách jsou započteny i náklady na odstranění zvětralé asfaltové zálivky, na vyčištění spár, zalití spár asfaltovou zálivkou, nátěr asfaltovým lakem a posyp drtí.</t>
  </si>
  <si>
    <t>SNK Zádlažba chodník stáv. zámková vč. vrstev (SNK nad 50m)
Rozebrání dlažby ručně, vytřídění kostek s odhozem na hromady nebo naložením na dopravní prostředek, očištění kostek nebo dlaždic.
Vyspravení podkladu po překopech ing. sítí štěrkodrtí tl. 200 mm, dlažba tvar obdélník betonová 200x100x60 mm přírodní, kladení zámkové dlažby komunikací pro pěší tl. 60 mm skupiny B pl. očištění vybouraných zámkových dlaždic s původním spárováním z kameniva těženého, přesun hmot pro pozemní komunikace s krytem dlážděným.</t>
  </si>
  <si>
    <t>SNK Zádlažba chodník Asflat/Beton vč.vrstev (SNK nad 50m)</t>
  </si>
  <si>
    <t>SNK Zádlažba chodník stáv. bet. desky vč.vrstev (SNK nad 50m)
Rozebrání dlažby ručně, vytřídění kostek s odhozem na hromady nebo naložením na dopravní prostředek, očištění kostek nebo dlaždic.
Vyspravení podkladu po překopech ing. sítí štěrkodrtí tl. 200 mm, dlažba plošná betonová chodníková přírodní, kladení betonové dlažby komunikací pro pěší do lože z kameniva vel. do 0,09 m2 až do 0,25 m2 plochy, očištění desek nebo dlaždic se spárováním z kameniva těženého při překopech inženýrských sítí, přesun hmot pro pozemní komunikace s krytem dlážděným.</t>
  </si>
  <si>
    <t>SNK Zádlažba chodník stáv. kostky vč.vrstev (SNK nad 50m)
Rozebrání dlažby ručně, vytřídění kostek s odhozem na hromady nebo naložením na dopravní prostředek, očištění kostek nebo dlaždic.
Vyspravení podkladu po překopech ing. sítí plochy štěrkodrtí tl. 200 mm, kostka dlažební mozaika žula 4/6 tř. 1, kladení dlažby z mozaiky jednobarevné komunikací pro pěší lože z kameniva, očištění dlažebních kostek mozaikových kamenivem těženým nebo MV při překopech ing. sítí, přesun hmot pro pozemní komunikace s krytem dlážděným.</t>
  </si>
  <si>
    <t>SNK Zádlažba silniční stáv. obrubník 1m (SNK nad 50m)
Odkop zeminy podél obrubníků, uvolnění obrubníků z lože a jejich uložení do vzdálenosti 3 m, rozebrání lože s odhozením nebo naložením na dopravní prostředek. U ležatých obrubníků se počítá první vytržený obrubník s trojnásobnou délkou.
Obrubník betonový silniční 1000x150x250 mm, osazení silničního obrubníku betonového ležatého s boční opěrou do lože z betonu prostého, těsnění spár zálivkou za studena pro komůrky š. 20 mm hl. 40 mm s těsnicím profilem, očištění vybouraných obrubníků a krajníků silničních při překopech inženýrských sítí, přesun hmot pro pozemní komunikace s krytem z kamene, monolitickým betonovým nebo živičným.</t>
  </si>
  <si>
    <t>SNK Zádlažba zahradní stáv. obrubník 1m (SNK nad 50m)
Odkop zeminy podél obrubníků, uvolnění obrubníků z lože a jejich uložení do vzdálenosti 3 m, rozebrání lože s odhozením nebo naložením na dopravní prostředek. U ležatých obrubníků se počítá první vytržený obrubník s trojnásobnou délkou.
Obrubník betonový zahradní 2,02x 500x50x250 mm, osazení chodníkového obrubníku betonového stojatého s boční opěrou do lože z betonu prostého, očištění vybouraných obrubníků a krajníků zahradních při překopech inženýrských sítí, přesun hmot pro pozemní komunikace s krytem dlážděným.</t>
  </si>
  <si>
    <t>SNK Zádlažba stáv. odvodňovací žlab v betonu (SNK nad 50m)
Vyjmutí odvodňovacího žlabu z betonových příkopových tvárnic š. do 800 mm, očištění, vodorovná doprava suti sypkých kusových složení nebo naložení na dopravní prostředek.
Žlabovka příkopová betonová s lomenými stěnami 3,03x 330x800x100 mm, osazení příkopového žlabu do betonu tl. 100 mm z betonových tvárnic š. 800 mm, čištění příkopů ručně š. dna přes 400 mm objem nánosu do 0,15 m3/m, Očištění desek nebo dlaždic se spárováním z MC při překopech inženýrských sítí, vodorovná doprava suti ze sypkých a z kusových materiálů nošením do 50 m, přesun hmot pro pozemní komunikace s krytem dlážděným.</t>
  </si>
  <si>
    <t>SNK Zádlažba zahradní stáv.obrubník (SNK nad 50m)</t>
  </si>
  <si>
    <t>SNK Zádlažba silniční stáv.obrubník (SNK nad 50m)</t>
  </si>
  <si>
    <t>SNK Zádlažba chodník stáv.kostky vč.vrstev (SNK nad 50m)</t>
  </si>
  <si>
    <t>SNK Zádlažba chodník stáv.bet.desky vč.vrstev (SNK nad 50m)</t>
  </si>
  <si>
    <t>SNK Zádlažba chodník stáv.zámková vč.vrstev (SNK nad 50m)</t>
  </si>
  <si>
    <t>SNK Zádlažba stáv.odvodňovací žlab v betonu (SNK nad 50m)</t>
  </si>
  <si>
    <t>SNK Start/konec jáma pro Neřízený podvrt bez zádlažeb (SNK nad 50m)</t>
  </si>
  <si>
    <t xml:space="preserve">SNK Start/konec jáma pro Neřízený podvrt bez zádlažeb (SNK nad 50m)
Pro neřízené podvrty startovací jáma (d.2m x š.1m x hl. 1m), konec (d.1m x š.1m x hl.1m) Součástí výkonu jsou zemní práce a hutnění pro startovací a cílovou jámu s odstraněním a dodáním travnaté, zahradní a zemědělské plochy, škvára, štěrk apod, bez zádlažeb.
</t>
  </si>
  <si>
    <t>SNK Doprava přistavení soupravy pro řízený protlak (1x na stavbu) (SNK nad 50m)</t>
  </si>
  <si>
    <t>SNK zatažení kabelu NN do chráničky v podvrtu</t>
  </si>
  <si>
    <t>SNK Neřízený podvrt do p160mm vč. chrán. bez kab.NN (SNK nad 50m)</t>
  </si>
  <si>
    <t>SNK Řízený podvrt p110-140mm vč.PE chran. bez kab.NN</t>
  </si>
  <si>
    <t>SNK Řízený podvrt p110-140mm vč.PE chran. bez kab.NN
Řízený zemní podvrt s výplachem v hornině tř. 1 až 4, v hloubce do 6 m. Protlačování otvorů strojně přemístění výkopku z protlačovaného potrubí a svislé přemístění výkopku z montážní jámy na přilehlé území případné přehození na povrchu, úprava čela potrubí pro protlačení, zatažení PE chráničky do p.110, spojování, včetně přípravných a pomocných prací.
Součástí výkonu je PE chránička do p.110, s jejím zatažením.</t>
  </si>
  <si>
    <t>SNK Řízený podvrt p141-180mm vč.PE chran. bez kab.NN</t>
  </si>
  <si>
    <t>SNK Řízený podvrt p141-180mm vč.PE chran. bez kab.NN
Řízený zemní podvrt s výplachem v hornině tř. 1 až 4, v hloubce do 6 m. Protlačování otvorů strojně
přemístění výkopku z protlačovaného potrubí a svislé přemístění výkopku z montážní jámy
na přilehlé území případné přehození na povrchu, úprava čela potrubí pro protlačení, zatažení PE chráničky do p.160, spojování, zatažení kabelu NN, utěsnění chráničky, dodání kabelového označníku, včetně přípravných a pomocných prací.
Součástí výkonu je PE chránička do p.160, s jejím zatažením, zatažením kabelu NN vč. kabelu a utěsněním.</t>
  </si>
  <si>
    <t>Příplatek-Zatepl.fasáda s omít. SP/SS skříň</t>
  </si>
  <si>
    <t>SNK T Spojka odbočná 4x70-4x150 (SNK nad 50m)
Příspěvěk za sklad.
Zemní práce pro spojku, montáž T-spojky- upravení délky konců kabelů, zapojení a montáž podle předpisu výrobce, vypodložení spojky, výstražná fólie, bez rozebrání a zapravení zádlažeb.</t>
  </si>
  <si>
    <t>SNK Spojka kabelová do 4x240 bez zem.pr. (SNK nad 50m)
Příspěvěk za sklad.
Veškeré zemní práce pro spojku jsou ve výkonu "Výkop/zához jámy pro spojku.", výkon obsahuje montáž spojky - upravení délky konců kabelů, zapojení a montáž podle předpisu výrobce, smršťovací technologie, vypodložení spojky, výstražná fólie, bez rozebrání a zapravení zádlažeb.</t>
  </si>
  <si>
    <t>SNK hloubení/záhrn jámy pro spojku, bez spojky (SNK nad 50m)</t>
  </si>
  <si>
    <t>SNK hloubení/záhrn jámy pro spojku, bez spojky (SNK nad 50m)
Hloubení/záhrn jámy pro spojku d.1,2 x š.1 x hl.0,8 m, vč. hutnění, provizorní úprava terénu a osetí se zalitím, bez rozebrání a zapravení zádlažeb.</t>
  </si>
  <si>
    <t xml:space="preserve">Výchozí revize SNK nad 50m doplatek kab.skř.SP/SS </t>
  </si>
  <si>
    <t>Výchozí revize SNK nad 50m doplatek kab.skř.SR</t>
  </si>
  <si>
    <t>Výchozí revize SNK nad 50m doplatek HDV</t>
  </si>
  <si>
    <t>3. SNK nad 50 m Ostatní - Nesoutěžené</t>
  </si>
  <si>
    <t xml:space="preserve">∑ výkon báze Kč = práce a vlastní materiál, příspěvěk za sklad </t>
  </si>
  <si>
    <r>
      <t xml:space="preserve">Svod,kabel do 50mm,délka 5m,skříň SS
Dojezdová vzdálenost SNK do 30 km od střediska/pobočky zhotovitele. 
INŽ zhotovitele - administrace, projednání, práce s plány BOZP na stavbě. Příplatek za sklad pro skladový materiál EG.D.
Pochůzka projektovanou trasou, GZS, připojení kabelu NN proudovým spojem na venkovní vedení NN z plošiny, </t>
    </r>
    <r>
      <rPr>
        <strike/>
        <sz val="11"/>
        <rFont val="Aptos Narrow"/>
        <family val="2"/>
        <scheme val="minor"/>
      </rPr>
      <t xml:space="preserve">montáž SP skříně na sloup, ukončení kabelu ve skříni SP, </t>
    </r>
    <r>
      <rPr>
        <sz val="11"/>
        <rFont val="Aptos Narrow"/>
        <family val="2"/>
        <scheme val="minor"/>
      </rPr>
      <t>montáž a upevnění trubky ochranné upínací páskou na sloupu, zatažení kabelu.</t>
    </r>
    <r>
      <rPr>
        <strike/>
        <sz val="11"/>
        <rFont val="Aptos Narrow"/>
        <family val="2"/>
        <scheme val="minor"/>
      </rPr>
      <t xml:space="preserve"> upínací páskou na sloupu, vložení pojistek.</t>
    </r>
    <r>
      <rPr>
        <sz val="11"/>
        <rFont val="Aptos Narrow"/>
        <family val="2"/>
        <scheme val="minor"/>
      </rPr>
      <t xml:space="preserve">
Rozbourání zádlažeb a podkladových vrstev v chodníku, vytrhání obrubníku, rozbourání betonového základu, odstranění drobného dřevitého porostu, sejmutí drnu, výkop kabelové rýhy, zabezpečení výkopů-manipulace se zábranami, provizorní lávka, deponování zeminy, pískové lože vč. dopravy, pokládka kabelu,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r>
  </si>
  <si>
    <r>
      <t xml:space="preserve">Svod,kabel do 50mm,délka 10m,skříň SS
Dojezdová vzdálenost SNK do 30 km od střediska/pobočky zhotovitele. 
INŽ zhotovitele - administrace, projednání, práce s plány BOZP na stavbě. Příplatek za sklad pro skladový materiál EG.D.
Pochůzka projektovanou trasou, GZS, připojení kabelu NN proudovým spojem na venkovní vedení NN z plošiny, </t>
    </r>
    <r>
      <rPr>
        <strike/>
        <sz val="11"/>
        <rFont val="Aptos Narrow"/>
        <family val="2"/>
        <scheme val="minor"/>
      </rPr>
      <t>montáž SP skříně na sloup, ukončení kabelu ve skříni SP,</t>
    </r>
    <r>
      <rPr>
        <sz val="11"/>
        <rFont val="Aptos Narrow"/>
        <family val="2"/>
        <scheme val="minor"/>
      </rPr>
      <t xml:space="preserve"> montáž a upevnění trubky ochranné upínací páskou na sloupu, zatažení kabelu. </t>
    </r>
    <r>
      <rPr>
        <strike/>
        <sz val="11"/>
        <rFont val="Aptos Narrow"/>
        <family val="2"/>
        <scheme val="minor"/>
      </rPr>
      <t>upínací páskou na sloupu, vložení pojistek.</t>
    </r>
    <r>
      <rPr>
        <sz val="11"/>
        <rFont val="Aptos Narrow"/>
        <family val="2"/>
        <scheme val="minor"/>
      </rPr>
      <t xml:space="preserve">
Rozbourání zádlažeb a podkladových vrstev v chodníku, vytrhání obrubníku, rozbourání betonového základu, odstranění drobného dřevitého porostu, sejmutí drnu, výkop kabelové rýhy, zabezpečení výkopů-manipulace se zábranami, provizorní lávka, deponování zeminy, pískové lože vč. dopravy, pokládka kabelu,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r>
  </si>
  <si>
    <r>
      <t xml:space="preserve">Svod,kabel do 50mm,délka 20m,skříň SS
Dojezdová vzdálenost SNK do 30 km od střediska/pobočky zhotovitele. 
INŽ zhotovitele - administrace, projednání, práce s plány BOZP na stavbě. Příplatek za sklad pro skladový materiál EG.D.
Pochůzka projektovanou trasou, GZS, připojení kabelu NN proudovým spojem na venkovní vedení NN z plošiny, </t>
    </r>
    <r>
      <rPr>
        <strike/>
        <sz val="11"/>
        <rFont val="Aptos Narrow"/>
        <family val="2"/>
        <scheme val="minor"/>
      </rPr>
      <t>montáž SP skříně na sloup, ukončení kabelu ve skříni SP,</t>
    </r>
    <r>
      <rPr>
        <sz val="11"/>
        <rFont val="Aptos Narrow"/>
        <family val="2"/>
        <scheme val="minor"/>
      </rPr>
      <t xml:space="preserve"> montáž a upevnění trubky ochranné upínací páskou na sloupu, zatažení kabelu. u</t>
    </r>
    <r>
      <rPr>
        <strike/>
        <sz val="11"/>
        <rFont val="Aptos Narrow"/>
        <family val="2"/>
        <scheme val="minor"/>
      </rPr>
      <t>pínací páskou na sloupu, vložení pojistek.</t>
    </r>
    <r>
      <rPr>
        <sz val="11"/>
        <rFont val="Aptos Narrow"/>
        <family val="2"/>
        <scheme val="minor"/>
      </rPr>
      <t xml:space="preserve">
Rozbourání zádlažeb a podkladových vrstev v chodníku, vytrhání obrubníku, rozbourání betonového základu, odstranění drobného dřevitého porostu, sejmutí drnu, výkop kabelové rýhy, zabezpečení výkopů-manipulace se zábranami, provizorní lávka, deponování zeminy, pískové lože vč. dopravy, pokládka kabelu,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na kontakty,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r>
  </si>
  <si>
    <r>
      <t xml:space="preserve">Svod,kabel do 50mm,délka 30m,skříň SS
Dojezdová vzdálenost SNK do 30 km od střediska/pobočky zhotovitele. 
INŽ zhotovitele - administrace, projednání, práce s plány BOZP na stavbě. Příplatek za sklad pro skladový materiál EG.D.
Pochůzka projektovanou trasou, GZS, připojení kabelu NN proudovým spojem na venkovní vedení NN z plošiny, </t>
    </r>
    <r>
      <rPr>
        <strike/>
        <sz val="11"/>
        <rFont val="Aptos Narrow"/>
        <family val="2"/>
        <scheme val="minor"/>
      </rPr>
      <t>montáž SP skříně na sloup, ukončení kabelu ve skříni SP,</t>
    </r>
    <r>
      <rPr>
        <sz val="11"/>
        <rFont val="Aptos Narrow"/>
        <family val="2"/>
        <scheme val="minor"/>
      </rPr>
      <t xml:space="preserve"> montáž a upevnění trubky ochranné upínací páskou na sloupu, zatažení kabelu. </t>
    </r>
    <r>
      <rPr>
        <strike/>
        <sz val="11"/>
        <rFont val="Aptos Narrow"/>
        <family val="2"/>
        <scheme val="minor"/>
      </rPr>
      <t>upínací páskou na sloupu, vložení pojistek.</t>
    </r>
    <r>
      <rPr>
        <sz val="11"/>
        <rFont val="Aptos Narrow"/>
        <family val="2"/>
        <scheme val="minor"/>
      </rPr>
      <t xml:space="preserve">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uzemnění v zemi, pískové lože vč. dopravy, pokládka ochranných trubek, pokládka/zatažení kabelu do ochranných trubek, křižovatky s kabelem nebo potrubím (žlab),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r>
  </si>
  <si>
    <r>
      <t xml:space="preserve">Detailní popis výkonu EMP2026+
</t>
    </r>
    <r>
      <rPr>
        <b/>
        <sz val="11"/>
        <color theme="0" tint="-0.499984740745262"/>
        <rFont val="Aptos Narrow"/>
        <family val="2"/>
      </rPr>
      <t>(dvojklikem se otevře plný popis výkonu, ESC uzavře)</t>
    </r>
  </si>
  <si>
    <r>
      <t xml:space="preserve">Báze SNK + INŽ EMP2026+
</t>
    </r>
    <r>
      <rPr>
        <b/>
        <sz val="11"/>
        <color theme="0" tint="-0.499984740745262"/>
        <rFont val="Aptos Narrow"/>
        <family val="2"/>
        <scheme val="minor"/>
      </rPr>
      <t xml:space="preserve">∑ výkon báze Kč = práce a vlastní materiál, příspěvěk za sklad </t>
    </r>
  </si>
  <si>
    <t>INŽ pro SNK do 300 m doplatek
Doplatek k INŽ, který je v ceně SNK do 50 m</t>
  </si>
  <si>
    <t>Výchozí revize SNK nad 50m doplatek rekonstrukce HDV</t>
  </si>
  <si>
    <r>
      <t>SNK Neřízený podvrt do p160mm vč. chrán. bez kab.NN (SNK nad 50m)
Protlačování otvorů strojně pomocí zemní rakety, příprava roury pro zatažení se zatažením, spojování při zatažení,</t>
    </r>
    <r>
      <rPr>
        <sz val="11"/>
        <color rgb="FFFF0000"/>
        <rFont val="Aptos Narrow"/>
        <family val="2"/>
      </rPr>
      <t xml:space="preserve"> </t>
    </r>
    <r>
      <rPr>
        <sz val="11"/>
        <rFont val="Aptos Narrow"/>
        <family val="2"/>
      </rPr>
      <t>včetně přípravných a pomocných prací.
Bez výkopu a záhozu výchozí a koncové šachty.
Součástí výkonu je zatažení chráničky bez kabelu NN.</t>
    </r>
  </si>
  <si>
    <t>SNK zatažení kabelu NN do chráničky v podvrtu
Zatažení konopného lana do prostupu, zatažení kabelu NN, utěsnění chráničky, montáž kabelového označníku, včetně přípravných a pomocných prací.</t>
  </si>
  <si>
    <t xml:space="preserve">Materiály ke zneškodnění do 100 m doplatek SNK </t>
  </si>
  <si>
    <t xml:space="preserve">Materiály ke zneškodnění do 200 m doplatek SNK </t>
  </si>
  <si>
    <t xml:space="preserve">Materiály ke zneškodnění do 300 m doplatek SNK </t>
  </si>
  <si>
    <t xml:space="preserve">Vytyčení inženýrských sítí do 100 m doplatek SNK </t>
  </si>
  <si>
    <t xml:space="preserve">Vytyčení inženýrských sítí do 200 m doplatek SNK </t>
  </si>
  <si>
    <t xml:space="preserve">Vytyčení inženýrských sítí do 300 m doplatek SNK </t>
  </si>
  <si>
    <t xml:space="preserve">PZS (vč. GAD) SNK do 200 m doplatek </t>
  </si>
  <si>
    <t xml:space="preserve">PZS (vč. GAD) SNK do 300 m doplatek </t>
  </si>
  <si>
    <t xml:space="preserve">Vytýčení SNK do 200 m doplatek </t>
  </si>
  <si>
    <t xml:space="preserve">Vytýčení SNK do 300 m doplatek </t>
  </si>
  <si>
    <t xml:space="preserve">DSPSg SNK do 300 m doplatek </t>
  </si>
  <si>
    <t xml:space="preserve">Dokumentace pro TE do 200 m doplatek </t>
  </si>
  <si>
    <t>Dokumentace pro TE do 300 m doplatek</t>
  </si>
  <si>
    <t>SNK nad 50m kab.rýha do hl.80cm bez kabelu a zádlažeb</t>
  </si>
  <si>
    <t>SNK pokládka kabelu do 4x240 vč. zatažení</t>
  </si>
  <si>
    <t>SNK nad 50m kab.rýha hl.120cm v komunikaci  bez kabelu a zádlažeb</t>
  </si>
  <si>
    <t xml:space="preserve">SNK nad 50m kab.rýha hl.120cm v komunikaci  bez kabelu a zádlažeb
Výkon se použije společně s vybraným výkonem pro připojení zákazníka stavby na klíč, ve kterém je INŽ zhotovitele zahrnut.
Příplatek za sklad pro skladový materiál EG.D.
Dojezdová vzdálenost SNK do 30 km od střediska/pobočky zhotovitele. 
Pochůzka projektovanou trasou, GZS, hloubení kabelové rýhy, zabezpečení výkopů-manipulace se zábranami, manipulace s přejezdovým plechem, dočasné deponování zeminy, křižovatka s potrubím, pískové lože vč. dopravy, pokládka chráničky s doplatkem pro zatažení kabelu, pokládka výstražné fólie, utěsnění kabelu, záhrn kabelové rýhy s hutněním, bez pokládky kabelu a zádlažeb.
Vlastní materiál zhotovitele: písek.
Další náklady typu PD SNK, Výchozí revize, ÚS, ÚŘ, Zapravení zateplené fasády, Odpady, GEO, Vytýčení, TE, SBVB, Poplatky, Doprava materiálu z CS na stavbu, SNK nad 30 km od střediska firmy/pobočky a další jsou uvedeny ve spektrech 3 SNK GN nebo 4 SNK Ostatní.
</t>
  </si>
  <si>
    <t>SNK nad 50m kab.rýha do hl.80cm bez kabelu a zádlažeb
Výkon se použije společně s vybraným výkonem pro připojení zákazníka stavby na klíč, ve kterém je INŽ zhotovitele zahrnut.
Příplatek za sklad pro skladový materiál EG.D.
Dojezdová vzdálenost SNK do 30 km od střediska/pobočky zhotovitele. 
Pochůzka projektovanou trasou, GZS, hloubení kabelové rýhy, zabezpečení výkopů-manipulace se zábranami, provizorní lávky, pískové lože vč. dopravy, pokládka chráničky, pokládka výstražné fólie, záhrn kabelové rýhy s hutněním, terénní úpravy, osetí povrchu nebo položení drnu se zalitím, bez pokládky kabelu a zádlažeb.
Vlastní materiál zhotovitele: písek, osivo, voda na zalití.
Další náklady typu PD SNK, Výchozí revize, ÚS, ÚŘ, Zapravení zateplené fasády, Odpady, GEO, Vytýčení, TE, SBVB, Poplatky, Doprava materiálu z CS na stavbu, SNK nad 30 km od střediska firmy/pobočky a další jsou uvedeny ve spektrech 3 SNK GN nebo 4 SNK Ostatní.</t>
  </si>
  <si>
    <t xml:space="preserve">SNK pokládka kabelu do 4x240 vč. zatažení
Výkon se použije společně s vybraným výkonem pro připojení zákazníka stavby na klíč, ve kterém je INŽ zhotovitele zahrnut.
Příplatek za sklad pro skladový materiál EG.D.
Dojezdová vzdálenost SNK do 30 km od střediska/pobočky zhotovitele. 
Pokládka kabelu do 4x240mm2 a případně zatažení kabelu do chráničky.
</t>
  </si>
  <si>
    <t>Detail kabelové skříně SR, SD od druhé a další nové</t>
  </si>
  <si>
    <t>PZS (vč. GAD) SNK doplatek od 100m do 200m</t>
  </si>
  <si>
    <t>PZS (vč. GAD) SNK doplatek od 200m do 300m</t>
  </si>
  <si>
    <t>Vytýčení SNK doplatek od 100m do 200m</t>
  </si>
  <si>
    <t>Vytýčení SNK doplatek od 200m do 300m</t>
  </si>
  <si>
    <t>DSPSg SNK doplatek od 200m do 300m</t>
  </si>
  <si>
    <t xml:space="preserve">Dokumentace pro TE od 100m do 200m doplatek </t>
  </si>
  <si>
    <t>Dokumentace pro TE od 200m do 300m doplatek</t>
  </si>
  <si>
    <t>Doplatek k základní ceně PD SNK od 200m do 250m</t>
  </si>
  <si>
    <t>Doplatek k základní ceně PD SNK od 150m do 200m</t>
  </si>
  <si>
    <t>Doplatek k základní ceně PD SNK nad 50m - 100m</t>
  </si>
  <si>
    <t>Doplatek k základní ceně PD SNK od 100m do 150m</t>
  </si>
  <si>
    <t>Doplatek k základní ceně PD SNK od 250m do 300m</t>
  </si>
  <si>
    <t>Vytyčení inženýrských sítí doplatek SNK od 50m do 100m</t>
  </si>
  <si>
    <t>Vytyčení inženýrských sítí doplatek SNK od 100m do 200m</t>
  </si>
  <si>
    <t>Vytyčení inženýrských sítí doplatek SNK od 200m do 300m</t>
  </si>
  <si>
    <t xml:space="preserve">Materiály ke zneškodnění doplatek SNK do 100m </t>
  </si>
  <si>
    <t>Materiály ke zneškodnění doplatek SNK do 200m</t>
  </si>
  <si>
    <t>Materiály ke zneškodnění doplatek SNK do 300m</t>
  </si>
  <si>
    <t>INŽ pro SNK od 100 m doplatek
Doplatek k INŽ, který je v ceně SNK do 50 m</t>
  </si>
  <si>
    <t>Doplatek k základní ceně PD SNK nad 50m - 100m
Doplatek k základní bázové ceně PD SNK 20 000 Kč</t>
  </si>
  <si>
    <t>Doplatek k základní ceně PD SNK od 100m do 150m
Doplatek k základní bázové ceně PD SNK 20 000 Kč</t>
  </si>
  <si>
    <t>Doplatek k základní ceně PD SNK od 150m do 200m
Doplatek k základní bázové ceně PD SNK 20 000 Kč</t>
  </si>
  <si>
    <t>Doplatek k základní ceně PD SNK od 200m do 250m
Doplatek k základní bázové ceně PD SNK 20 000 Kč</t>
  </si>
  <si>
    <t>Doplatek k základní ceně PD SNK od 250m do 300m
Doplatek k základní bázové ceně PD SNK 20 000 Kč</t>
  </si>
  <si>
    <t>INŽ pro SNK od 50 do 100m doplatek</t>
  </si>
  <si>
    <t>INŽ pro SNK od 100m do 300m doplatek</t>
  </si>
  <si>
    <t>1. SNK nad 50 m Globální a ostatní náklady - Soutěžené</t>
  </si>
  <si>
    <t>2. SNK nad 50 m - výkony Soutěžené</t>
  </si>
  <si>
    <t>Příloha č. 1 Rámcové dohody na elektromontážní práce – Stavby malého rozsah, SNK, BO na zařízení NN s připojením na venkovní vedení  v období  2026 – 2029 SNK v kabelových sítích NN s připojením na venkovní vedení NN 
obsahuje seznam jednotlivých výkonů SNK v kabelových sítích NN včetně staveb s  připojením na venkovní vedení NN, s uvedením  bázových cen a rozdělení do soutěženého a nesoutěženého spektra výkonů SNK</t>
  </si>
  <si>
    <t xml:space="preserve">Na výkony ze soutěženého spektra se vztahuje procentní  přírážka/sleva uvedená zhotovitelem pro daný region ve veřejné zakázce do hodnotícího modelu
přílohy č. 4 Rámcové dohody pro období 2026 - 2029  </t>
  </si>
  <si>
    <t>Příloha č. 1 Rámcové dohody na elektromontážní práce – Stavby malého rozsah, SNK, BO na zařízení NN s připojením na venkovní vedení  v období  2026 – 2029 SNK v kabelových sítích NN 
s připojením na venkovní vedení NN obsahuje seznam jednotlivých výkonů SNK v kabelových sítích NN včetně staveb s  připojením na venkovní vedení NN, s uvedením  bázových cen a rozdělení 
do soutěženého a nesoutěženého spektra výkonů SNK</t>
  </si>
  <si>
    <t>Název výkonu SNK zakázky rozšíření portfolia SNK nad 50 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</si>
</sst>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Kč&quot;_-;\-* #,##0.00\ &quot;Kč&quot;_-;_-* &quot;-&quot;??\ &quot;Kč&quot;_-;_-@_-"/>
    <numFmt numFmtId="164" formatCode="#,##0\ &quot;Kč&quot;"/>
    <numFmt numFmtId="165" formatCode="_-* #,##0\ &quot;Kč&quot;_-;\-* #,##0\ &quot;Kč&quot;_-;_-* &quot;-&quot;??\ &quot;Kč&quot;_-;_-@_-"/>
    <numFmt numFmtId="166" formatCode="_-* #,##0\ [$Kč-405]_-;\-* #,##0\ [$Kč-405]_-;_-* &quot;-&quot;??\ [$Kč-405]_-;_-@_-"/>
  </numFmts>
  <fonts count="19" x14ac:knownFonts="1">
    <font>
      <sz val="11"/>
      <color theme="1"/>
      <name val="Aptos Narrow"/>
      <family val="2"/>
      <charset val="238"/>
      <scheme val="minor"/>
    </font>
    <font>
      <sz val="11"/>
      <color theme="1"/>
      <name val="Aptos Narrow"/>
      <family val="2"/>
      <charset val="238"/>
      <scheme val="minor"/>
    </font>
    <font>
      <sz val="11"/>
      <color rgb="FFFF0000"/>
      <name val="Aptos Narrow"/>
      <family val="2"/>
      <charset val="238"/>
      <scheme val="minor"/>
    </font>
    <font>
      <b/>
      <sz val="11"/>
      <name val="Aptos Narrow"/>
      <family val="2"/>
      <charset val="238"/>
      <scheme val="minor"/>
    </font>
    <font>
      <b/>
      <sz val="11"/>
      <color theme="0" tint="-0.34998626667073579"/>
      <name val="Aptos Narrow"/>
      <family val="2"/>
      <charset val="238"/>
      <scheme val="minor"/>
    </font>
    <font>
      <sz val="11"/>
      <name val="Aptos Narrow"/>
      <family val="2"/>
      <charset val="238"/>
      <scheme val="minor"/>
    </font>
    <font>
      <b/>
      <sz val="10"/>
      <name val="Arial"/>
      <family val="2"/>
      <charset val="238"/>
    </font>
    <font>
      <b/>
      <sz val="11"/>
      <name val="Aptos Narrow"/>
      <family val="2"/>
      <scheme val="minor"/>
    </font>
    <font>
      <b/>
      <sz val="11"/>
      <name val="Aptos Narrow"/>
      <family val="2"/>
    </font>
    <font>
      <b/>
      <sz val="11"/>
      <color theme="1"/>
      <name val="Aptos Narrow"/>
      <family val="2"/>
    </font>
    <font>
      <sz val="11"/>
      <color theme="1"/>
      <name val="Aptos Narrow"/>
      <family val="2"/>
    </font>
    <font>
      <sz val="11"/>
      <name val="Aptos Narrow"/>
      <family val="2"/>
    </font>
    <font>
      <sz val="11"/>
      <color rgb="FFFF0000"/>
      <name val="Aptos Narrow"/>
      <family val="2"/>
    </font>
    <font>
      <sz val="11"/>
      <name val="Aptos Narrow"/>
      <family val="2"/>
      <scheme val="minor"/>
    </font>
    <font>
      <strike/>
      <sz val="11"/>
      <name val="Aptos Narrow"/>
      <family val="2"/>
      <scheme val="minor"/>
    </font>
    <font>
      <b/>
      <sz val="11"/>
      <color theme="0" tint="-0.499984740745262"/>
      <name val="Aptos Narrow"/>
      <family val="2"/>
    </font>
    <font>
      <b/>
      <sz val="11"/>
      <color theme="0" tint="-0.499984740745262"/>
      <name val="Aptos Narrow"/>
      <family val="2"/>
      <scheme val="minor"/>
    </font>
    <font>
      <b/>
      <sz val="14"/>
      <name val="Aptos Narrow"/>
      <family val="2"/>
      <scheme val="minor"/>
    </font>
    <font>
      <b/>
      <sz val="12"/>
      <name val="Aptos Narrow"/>
      <family val="2"/>
      <charset val="238"/>
      <scheme val="minor"/>
    </font>
  </fonts>
  <fills count="3">
    <fill>
      <patternFill patternType="none"/>
    </fill>
    <fill>
      <patternFill patternType="gray125"/>
    </fill>
    <fill>
      <patternFill patternType="solid">
        <fgColor theme="9" tint="0.79998168889431442"/>
        <bgColor indexed="64"/>
      </patternFill>
    </fill>
  </fills>
  <borders count="69">
    <border>
      <left/>
      <right/>
      <top/>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right/>
      <top style="medium">
        <color indexed="64"/>
      </top>
      <bottom/>
      <diagonal/>
    </border>
    <border>
      <left style="hair">
        <color indexed="64"/>
      </left>
      <right style="medium">
        <color indexed="64"/>
      </right>
      <top style="medium">
        <color indexed="64"/>
      </top>
      <bottom style="medium">
        <color indexed="64"/>
      </bottom>
      <diagonal/>
    </border>
    <border>
      <left style="medium">
        <color indexed="64"/>
      </left>
      <right style="hair">
        <color auto="1"/>
      </right>
      <top style="medium">
        <color indexed="64"/>
      </top>
      <bottom/>
      <diagonal/>
    </border>
    <border>
      <left style="hair">
        <color indexed="64"/>
      </left>
      <right style="hair">
        <color indexed="64"/>
      </right>
      <top style="medium">
        <color indexed="64"/>
      </top>
      <bottom style="hair">
        <color indexed="64"/>
      </bottom>
      <diagonal/>
    </border>
    <border>
      <left/>
      <right/>
      <top style="hair">
        <color indexed="64"/>
      </top>
      <bottom style="hair">
        <color indexed="64"/>
      </bottom>
      <diagonal/>
    </border>
    <border>
      <left style="hair">
        <color indexed="64"/>
      </left>
      <right style="medium">
        <color indexed="64"/>
      </right>
      <top style="medium">
        <color indexed="64"/>
      </top>
      <bottom style="hair">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hair">
        <color auto="1"/>
      </right>
      <top/>
      <bottom/>
      <diagonal/>
    </border>
    <border>
      <left style="hair">
        <color indexed="64"/>
      </left>
      <right style="hair">
        <color indexed="64"/>
      </right>
      <top style="hair">
        <color indexed="64"/>
      </top>
      <bottom style="hair">
        <color indexed="64"/>
      </bottom>
      <diagonal/>
    </border>
    <border>
      <left/>
      <right style="hair">
        <color auto="1"/>
      </right>
      <top style="hair">
        <color auto="1"/>
      </top>
      <bottom style="hair">
        <color auto="1"/>
      </bottom>
      <diagonal/>
    </border>
    <border>
      <left style="hair">
        <color indexed="64"/>
      </left>
      <right style="medium">
        <color indexed="64"/>
      </right>
      <top style="hair">
        <color indexed="64"/>
      </top>
      <bottom style="hair">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auto="1"/>
      </right>
      <top style="hair">
        <color auto="1"/>
      </top>
      <bottom/>
      <diagonal/>
    </border>
    <border>
      <left/>
      <right/>
      <top style="hair">
        <color auto="1"/>
      </top>
      <bottom/>
      <diagonal/>
    </border>
    <border>
      <left style="hair">
        <color indexed="64"/>
      </left>
      <right style="medium">
        <color indexed="64"/>
      </right>
      <top style="hair">
        <color indexed="64"/>
      </top>
      <bottom/>
      <diagonal/>
    </border>
    <border>
      <left style="medium">
        <color indexed="64"/>
      </left>
      <right style="hair">
        <color auto="1"/>
      </right>
      <top/>
      <bottom style="medium">
        <color indexed="64"/>
      </bottom>
      <diagonal/>
    </border>
    <border>
      <left/>
      <right style="hair">
        <color auto="1"/>
      </right>
      <top style="medium">
        <color indexed="64"/>
      </top>
      <bottom style="hair">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style="hair">
        <color indexed="64"/>
      </left>
      <right style="medium">
        <color indexed="64"/>
      </right>
      <top style="hair">
        <color indexed="64"/>
      </top>
      <bottom style="medium">
        <color indexed="64"/>
      </bottom>
      <diagonal/>
    </border>
    <border>
      <left style="hair">
        <color auto="1"/>
      </left>
      <right/>
      <top style="medium">
        <color indexed="64"/>
      </top>
      <bottom style="hair">
        <color auto="1"/>
      </bottom>
      <diagonal/>
    </border>
    <border>
      <left style="hair">
        <color auto="1"/>
      </left>
      <right/>
      <top style="hair">
        <color auto="1"/>
      </top>
      <bottom style="hair">
        <color auto="1"/>
      </bottom>
      <diagonal/>
    </border>
    <border>
      <left style="hair">
        <color indexed="64"/>
      </left>
      <right style="hair">
        <color indexed="64"/>
      </right>
      <top/>
      <bottom style="medium">
        <color indexed="64"/>
      </bottom>
      <diagonal/>
    </border>
    <border>
      <left style="hair">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style="hair">
        <color auto="1"/>
      </top>
      <bottom/>
      <diagonal/>
    </border>
    <border>
      <left style="medium">
        <color indexed="64"/>
      </left>
      <right/>
      <top/>
      <bottom style="medium">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auto="1"/>
      </top>
      <bottom style="medium">
        <color indexed="64"/>
      </bottom>
      <diagonal/>
    </border>
    <border>
      <left style="thin">
        <color indexed="64"/>
      </left>
      <right style="medium">
        <color indexed="64"/>
      </right>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hair">
        <color auto="1"/>
      </top>
      <bottom/>
      <diagonal/>
    </border>
    <border>
      <left style="thin">
        <color indexed="64"/>
      </left>
      <right style="medium">
        <color indexed="64"/>
      </right>
      <top/>
      <bottom style="medium">
        <color indexed="64"/>
      </bottom>
      <diagonal/>
    </border>
    <border>
      <left style="hair">
        <color indexed="64"/>
      </left>
      <right style="hair">
        <color indexed="64"/>
      </right>
      <top/>
      <bottom style="hair">
        <color indexed="64"/>
      </bottom>
      <diagonal/>
    </border>
    <border>
      <left style="medium">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medium">
        <color indexed="64"/>
      </left>
      <right style="hair">
        <color indexed="64"/>
      </right>
      <top/>
      <bottom style="hair">
        <color indexed="64"/>
      </bottom>
      <diagonal/>
    </border>
    <border>
      <left/>
      <right/>
      <top/>
      <bottom style="hair">
        <color indexed="64"/>
      </bottom>
      <diagonal/>
    </border>
    <border>
      <left/>
      <right/>
      <top style="hair">
        <color indexed="64"/>
      </top>
      <bottom style="medium">
        <color indexed="64"/>
      </bottom>
      <diagonal/>
    </border>
    <border>
      <left style="medium">
        <color indexed="64"/>
      </left>
      <right style="hair">
        <color indexed="64"/>
      </right>
      <top style="hair">
        <color indexed="64"/>
      </top>
      <bottom/>
      <diagonal/>
    </border>
    <border>
      <left style="hair">
        <color indexed="64"/>
      </left>
      <right style="medium">
        <color indexed="64"/>
      </right>
      <top/>
      <bottom style="medium">
        <color indexed="64"/>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right style="medium">
        <color indexed="64"/>
      </right>
      <top style="hair">
        <color auto="1"/>
      </top>
      <bottom/>
      <diagonal/>
    </border>
    <border>
      <left/>
      <right style="medium">
        <color indexed="64"/>
      </right>
      <top style="medium">
        <color indexed="64"/>
      </top>
      <bottom style="hair">
        <color indexed="64"/>
      </bottom>
      <diagonal/>
    </border>
    <border>
      <left/>
      <right style="medium">
        <color indexed="64"/>
      </right>
      <top style="hair">
        <color indexed="64"/>
      </top>
      <bottom style="medium">
        <color indexed="64"/>
      </bottom>
      <diagonal/>
    </border>
    <border>
      <left/>
      <right style="hair">
        <color auto="1"/>
      </right>
      <top/>
      <bottom style="hair">
        <color indexed="64"/>
      </bottom>
      <diagonal/>
    </border>
    <border>
      <left style="medium">
        <color indexed="64"/>
      </left>
      <right/>
      <top/>
      <bottom style="hair">
        <color indexed="64"/>
      </bottom>
      <diagonal/>
    </border>
    <border>
      <left/>
      <right style="hair">
        <color auto="1"/>
      </right>
      <top style="hair">
        <color auto="1"/>
      </top>
      <bottom style="medium">
        <color indexed="64"/>
      </bottom>
      <diagonal/>
    </border>
    <border>
      <left style="medium">
        <color indexed="64"/>
      </left>
      <right/>
      <top style="hair">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s>
  <cellStyleXfs count="2">
    <xf numFmtId="0" fontId="0" fillId="0" borderId="0"/>
    <xf numFmtId="44" fontId="1" fillId="0" borderId="0" applyFont="0" applyFill="0" applyBorder="0" applyAlignment="0" applyProtection="0"/>
  </cellStyleXfs>
  <cellXfs count="171">
    <xf numFmtId="0" fontId="0" fillId="0" borderId="0" xfId="0"/>
    <xf numFmtId="0" fontId="5" fillId="0" borderId="0" xfId="0" applyFont="1" applyAlignment="1">
      <alignment vertical="center"/>
    </xf>
    <xf numFmtId="0" fontId="5" fillId="0" borderId="6" xfId="0" applyFont="1" applyBorder="1" applyAlignment="1">
      <alignment vertical="center"/>
    </xf>
    <xf numFmtId="164" fontId="3" fillId="0" borderId="7" xfId="0" applyNumberFormat="1" applyFont="1" applyBorder="1" applyAlignment="1">
      <alignment vertical="center"/>
    </xf>
    <xf numFmtId="164" fontId="5" fillId="0" borderId="8" xfId="0" applyNumberFormat="1" applyFont="1" applyBorder="1" applyAlignment="1">
      <alignment horizontal="center"/>
    </xf>
    <xf numFmtId="0" fontId="5" fillId="0" borderId="9" xfId="0" applyFont="1" applyBorder="1" applyAlignment="1">
      <alignment horizontal="center"/>
    </xf>
    <xf numFmtId="0" fontId="5" fillId="0" borderId="10" xfId="0" applyFont="1" applyBorder="1" applyAlignment="1">
      <alignment horizontal="center"/>
    </xf>
    <xf numFmtId="9" fontId="5" fillId="0" borderId="10" xfId="0" applyNumberFormat="1" applyFont="1" applyBorder="1" applyAlignment="1">
      <alignment horizontal="center"/>
    </xf>
    <xf numFmtId="0" fontId="5" fillId="0" borderId="0" xfId="0" applyFont="1"/>
    <xf numFmtId="0" fontId="5" fillId="0" borderId="12" xfId="0" applyFont="1" applyBorder="1" applyAlignment="1">
      <alignment vertical="center"/>
    </xf>
    <xf numFmtId="164" fontId="5" fillId="0" borderId="14" xfId="0" applyNumberFormat="1" applyFont="1" applyBorder="1" applyAlignment="1">
      <alignment horizontal="center"/>
    </xf>
    <xf numFmtId="0" fontId="5" fillId="0" borderId="15" xfId="0" applyFont="1" applyBorder="1" applyAlignment="1">
      <alignment horizontal="center"/>
    </xf>
    <xf numFmtId="0" fontId="5" fillId="0" borderId="16" xfId="0" applyFont="1" applyBorder="1" applyAlignment="1">
      <alignment horizontal="center"/>
    </xf>
    <xf numFmtId="9" fontId="5" fillId="0" borderId="16" xfId="0" applyNumberFormat="1" applyFont="1" applyBorder="1" applyAlignment="1">
      <alignment horizontal="center"/>
    </xf>
    <xf numFmtId="0" fontId="5" fillId="0" borderId="0" xfId="0" applyFont="1" applyAlignment="1">
      <alignment vertical="top"/>
    </xf>
    <xf numFmtId="164" fontId="5" fillId="0" borderId="14" xfId="0" applyNumberFormat="1" applyFont="1" applyBorder="1" applyAlignment="1">
      <alignment horizontal="center" vertical="center"/>
    </xf>
    <xf numFmtId="0" fontId="5" fillId="0" borderId="0" xfId="0" applyFont="1" applyAlignment="1">
      <alignment vertical="top" wrapText="1"/>
    </xf>
    <xf numFmtId="164" fontId="3" fillId="0" borderId="18" xfId="0" applyNumberFormat="1" applyFont="1" applyBorder="1" applyAlignment="1">
      <alignment vertical="center"/>
    </xf>
    <xf numFmtId="0" fontId="5" fillId="0" borderId="19" xfId="0" applyFont="1" applyBorder="1" applyAlignment="1">
      <alignment vertical="center"/>
    </xf>
    <xf numFmtId="164" fontId="3" fillId="0" borderId="21" xfId="0" applyNumberFormat="1" applyFont="1" applyBorder="1" applyAlignment="1">
      <alignment vertical="center"/>
    </xf>
    <xf numFmtId="164" fontId="5" fillId="0" borderId="22" xfId="0" applyNumberFormat="1" applyFont="1" applyBorder="1" applyAlignment="1">
      <alignment horizontal="center"/>
    </xf>
    <xf numFmtId="164" fontId="6" fillId="0" borderId="7" xfId="0" applyNumberFormat="1" applyFont="1" applyBorder="1" applyAlignment="1">
      <alignment vertical="center"/>
    </xf>
    <xf numFmtId="164" fontId="5" fillId="0" borderId="0" xfId="0" applyNumberFormat="1" applyFont="1" applyAlignment="1">
      <alignment horizontal="center"/>
    </xf>
    <xf numFmtId="164" fontId="2" fillId="0" borderId="14" xfId="0" applyNumberFormat="1" applyFont="1" applyBorder="1" applyAlignment="1">
      <alignment horizontal="center"/>
    </xf>
    <xf numFmtId="0" fontId="5" fillId="0" borderId="28" xfId="0" applyFont="1" applyBorder="1" applyAlignment="1">
      <alignment vertical="center"/>
    </xf>
    <xf numFmtId="164" fontId="3" fillId="0" borderId="26" xfId="0" applyNumberFormat="1" applyFont="1" applyBorder="1" applyAlignment="1">
      <alignment vertical="center"/>
    </xf>
    <xf numFmtId="0" fontId="5" fillId="0" borderId="29" xfId="0" applyFont="1" applyBorder="1" applyAlignment="1">
      <alignment vertical="center"/>
    </xf>
    <xf numFmtId="0" fontId="5" fillId="0" borderId="30" xfId="0" applyFont="1" applyBorder="1" applyAlignment="1">
      <alignment vertical="center"/>
    </xf>
    <xf numFmtId="0" fontId="5" fillId="0" borderId="31" xfId="0" applyFont="1" applyBorder="1" applyAlignment="1">
      <alignment vertical="center"/>
    </xf>
    <xf numFmtId="164" fontId="3" fillId="0" borderId="32" xfId="0" applyNumberFormat="1" applyFont="1" applyBorder="1" applyAlignment="1">
      <alignment vertical="center"/>
    </xf>
    <xf numFmtId="164" fontId="5" fillId="0" borderId="27" xfId="0" applyNumberFormat="1" applyFont="1" applyBorder="1" applyAlignment="1">
      <alignment horizontal="center"/>
    </xf>
    <xf numFmtId="0" fontId="3" fillId="0" borderId="0" xfId="0" applyFont="1" applyAlignment="1">
      <alignment vertical="top" wrapText="1"/>
    </xf>
    <xf numFmtId="165" fontId="5" fillId="0" borderId="0" xfId="1" applyNumberFormat="1" applyFont="1" applyFill="1" applyBorder="1"/>
    <xf numFmtId="0" fontId="5" fillId="0" borderId="0" xfId="0" applyFont="1" applyAlignment="1">
      <alignment horizontal="center"/>
    </xf>
    <xf numFmtId="4" fontId="5" fillId="0" borderId="0" xfId="0" applyNumberFormat="1" applyFont="1"/>
    <xf numFmtId="0" fontId="5" fillId="0" borderId="12" xfId="0" applyFont="1" applyBorder="1" applyAlignment="1">
      <alignment horizontal="right" vertical="center"/>
    </xf>
    <xf numFmtId="164" fontId="3" fillId="0" borderId="34" xfId="0" applyNumberFormat="1" applyFont="1" applyBorder="1" applyAlignment="1">
      <alignment vertical="center"/>
    </xf>
    <xf numFmtId="164" fontId="3" fillId="0" borderId="35" xfId="0" applyNumberFormat="1" applyFont="1" applyBorder="1" applyAlignment="1">
      <alignment vertical="center"/>
    </xf>
    <xf numFmtId="164" fontId="3" fillId="0" borderId="36" xfId="0" applyNumberFormat="1" applyFont="1" applyBorder="1" applyAlignment="1">
      <alignment vertical="center"/>
    </xf>
    <xf numFmtId="164" fontId="6" fillId="0" borderId="18" xfId="0" applyNumberFormat="1" applyFont="1" applyBorder="1" applyAlignment="1">
      <alignment vertical="center"/>
    </xf>
    <xf numFmtId="164" fontId="3" fillId="0" borderId="25" xfId="0" applyNumberFormat="1" applyFont="1" applyBorder="1" applyAlignment="1">
      <alignment vertical="center"/>
    </xf>
    <xf numFmtId="164" fontId="3" fillId="0" borderId="37" xfId="0" applyNumberFormat="1" applyFont="1" applyBorder="1" applyAlignment="1">
      <alignment vertical="center"/>
    </xf>
    <xf numFmtId="164" fontId="3" fillId="0" borderId="38" xfId="0" applyNumberFormat="1" applyFont="1" applyBorder="1" applyAlignment="1">
      <alignment vertical="center"/>
    </xf>
    <xf numFmtId="164" fontId="3" fillId="0" borderId="39" xfId="0" applyNumberFormat="1" applyFont="1" applyBorder="1" applyAlignment="1">
      <alignment vertical="center"/>
    </xf>
    <xf numFmtId="164" fontId="6" fillId="0" borderId="40" xfId="0" applyNumberFormat="1" applyFont="1" applyBorder="1" applyAlignment="1">
      <alignment vertical="center"/>
    </xf>
    <xf numFmtId="164" fontId="6" fillId="0" borderId="38" xfId="0" applyNumberFormat="1" applyFont="1" applyBorder="1" applyAlignment="1">
      <alignment vertical="center"/>
    </xf>
    <xf numFmtId="164" fontId="3" fillId="0" borderId="41" xfId="0" applyNumberFormat="1" applyFont="1" applyBorder="1" applyAlignment="1">
      <alignment vertical="center"/>
    </xf>
    <xf numFmtId="164" fontId="3" fillId="0" borderId="42" xfId="0" applyNumberFormat="1" applyFont="1" applyBorder="1" applyAlignment="1">
      <alignment vertical="center"/>
    </xf>
    <xf numFmtId="164" fontId="3" fillId="0" borderId="43" xfId="0" applyNumberFormat="1" applyFont="1" applyBorder="1" applyAlignment="1">
      <alignment vertical="center"/>
    </xf>
    <xf numFmtId="0" fontId="5" fillId="0" borderId="12" xfId="0" applyFont="1" applyBorder="1" applyAlignment="1">
      <alignment horizontal="right" vertical="center" wrapText="1"/>
    </xf>
    <xf numFmtId="0" fontId="9" fillId="0" borderId="12" xfId="0" applyFont="1" applyBorder="1" applyAlignment="1">
      <alignment horizontal="center" vertical="center" wrapText="1"/>
    </xf>
    <xf numFmtId="0" fontId="10" fillId="0" borderId="0" xfId="0" applyFont="1"/>
    <xf numFmtId="0" fontId="9" fillId="0" borderId="12" xfId="0" applyFont="1" applyBorder="1" applyAlignment="1">
      <alignment vertical="top" wrapText="1"/>
    </xf>
    <xf numFmtId="166" fontId="9" fillId="0" borderId="12" xfId="0" applyNumberFormat="1" applyFont="1" applyBorder="1" applyAlignment="1">
      <alignment vertical="top" wrapText="1"/>
    </xf>
    <xf numFmtId="0" fontId="8" fillId="0" borderId="12" xfId="0" applyFont="1" applyBorder="1" applyAlignment="1">
      <alignment horizontal="center" vertical="top" wrapText="1"/>
    </xf>
    <xf numFmtId="0" fontId="8" fillId="0" borderId="12" xfId="0" applyFont="1" applyBorder="1" applyAlignment="1">
      <alignment vertical="top" wrapText="1"/>
    </xf>
    <xf numFmtId="0" fontId="9" fillId="0" borderId="0" xfId="0" applyFont="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166" fontId="9" fillId="0" borderId="12" xfId="0" applyNumberFormat="1" applyFont="1" applyBorder="1" applyAlignment="1">
      <alignment vertical="center" wrapText="1"/>
    </xf>
    <xf numFmtId="0" fontId="10" fillId="0" borderId="12" xfId="0" applyFont="1" applyBorder="1"/>
    <xf numFmtId="0" fontId="10" fillId="0" borderId="44" xfId="0" applyFont="1" applyBorder="1"/>
    <xf numFmtId="0" fontId="8" fillId="0" borderId="2" xfId="0" applyFont="1" applyBorder="1" applyAlignment="1">
      <alignment vertical="center" wrapText="1"/>
    </xf>
    <xf numFmtId="0" fontId="9" fillId="0" borderId="44" xfId="0" applyFont="1" applyBorder="1" applyAlignment="1">
      <alignment vertical="top" wrapText="1"/>
    </xf>
    <xf numFmtId="166" fontId="9" fillId="0" borderId="44" xfId="0" applyNumberFormat="1" applyFont="1" applyBorder="1" applyAlignment="1">
      <alignment vertical="top" wrapText="1"/>
    </xf>
    <xf numFmtId="0" fontId="9" fillId="0" borderId="44" xfId="0" applyFont="1" applyBorder="1" applyAlignment="1">
      <alignment horizontal="center" vertical="top" wrapText="1"/>
    </xf>
    <xf numFmtId="0" fontId="10" fillId="0" borderId="6" xfId="0" applyFont="1" applyBorder="1"/>
    <xf numFmtId="166" fontId="9" fillId="0" borderId="6" xfId="0" applyNumberFormat="1" applyFont="1" applyBorder="1" applyAlignment="1">
      <alignment vertical="center" wrapText="1"/>
    </xf>
    <xf numFmtId="0" fontId="9" fillId="0" borderId="6" xfId="0" applyFont="1" applyBorder="1" applyAlignment="1">
      <alignment horizontal="center" vertical="center" wrapText="1"/>
    </xf>
    <xf numFmtId="0" fontId="10" fillId="0" borderId="48" xfId="0" applyFont="1" applyBorder="1"/>
    <xf numFmtId="166" fontId="9" fillId="0" borderId="6" xfId="0" applyNumberFormat="1" applyFont="1" applyBorder="1" applyAlignment="1">
      <alignment vertical="top" wrapText="1"/>
    </xf>
    <xf numFmtId="0" fontId="8" fillId="0" borderId="48" xfId="0" applyFont="1" applyBorder="1" applyAlignment="1">
      <alignment vertical="top" wrapText="1"/>
    </xf>
    <xf numFmtId="166" fontId="9" fillId="0" borderId="48" xfId="0" applyNumberFormat="1" applyFont="1" applyBorder="1" applyAlignment="1">
      <alignment vertical="top" wrapText="1"/>
    </xf>
    <xf numFmtId="0" fontId="8" fillId="0" borderId="48" xfId="0" applyFont="1" applyBorder="1" applyAlignment="1">
      <alignment horizontal="center" vertical="top" wrapText="1"/>
    </xf>
    <xf numFmtId="0" fontId="8" fillId="0" borderId="6" xfId="0" applyFont="1" applyBorder="1" applyAlignment="1">
      <alignment vertical="top" wrapText="1"/>
    </xf>
    <xf numFmtId="0" fontId="8" fillId="0" borderId="6" xfId="0" applyFont="1" applyBorder="1" applyAlignment="1">
      <alignment horizontal="center" vertical="top" wrapText="1"/>
    </xf>
    <xf numFmtId="49" fontId="8" fillId="0" borderId="6" xfId="0" applyNumberFormat="1" applyFont="1" applyBorder="1" applyAlignment="1">
      <alignment vertical="center"/>
    </xf>
    <xf numFmtId="0" fontId="9" fillId="0" borderId="12" xfId="0" applyFont="1" applyBorder="1"/>
    <xf numFmtId="49" fontId="8" fillId="0" borderId="12" xfId="0" applyNumberFormat="1" applyFont="1" applyBorder="1" applyAlignment="1">
      <alignment vertical="center"/>
    </xf>
    <xf numFmtId="49" fontId="8" fillId="0" borderId="12" xfId="0" applyNumberFormat="1" applyFont="1" applyBorder="1" applyAlignment="1">
      <alignment vertical="center" wrapText="1"/>
    </xf>
    <xf numFmtId="49" fontId="13" fillId="0" borderId="3" xfId="0" applyNumberFormat="1" applyFont="1" applyBorder="1" applyAlignment="1" applyProtection="1">
      <alignment vertical="top" wrapText="1"/>
      <protection locked="0"/>
    </xf>
    <xf numFmtId="49" fontId="13" fillId="0" borderId="7" xfId="0" applyNumberFormat="1" applyFont="1" applyBorder="1" applyAlignment="1" applyProtection="1">
      <alignment vertical="top" wrapText="1"/>
      <protection locked="0"/>
    </xf>
    <xf numFmtId="49" fontId="13" fillId="0" borderId="7" xfId="0" applyNumberFormat="1" applyFont="1" applyBorder="1" applyAlignment="1" applyProtection="1">
      <alignment horizontal="left" vertical="top" wrapText="1"/>
      <protection locked="0"/>
    </xf>
    <xf numFmtId="49" fontId="13" fillId="0" borderId="0" xfId="0" applyNumberFormat="1" applyFont="1" applyAlignment="1" applyProtection="1">
      <alignment vertical="top" wrapText="1"/>
      <protection locked="0"/>
    </xf>
    <xf numFmtId="49" fontId="13" fillId="0" borderId="26" xfId="0" applyNumberFormat="1" applyFont="1" applyBorder="1" applyAlignment="1" applyProtection="1">
      <alignment vertical="top" wrapText="1"/>
      <protection locked="0"/>
    </xf>
    <xf numFmtId="49" fontId="13" fillId="0" borderId="7" xfId="0" applyNumberFormat="1" applyFont="1" applyBorder="1" applyProtection="1">
      <protection locked="0"/>
    </xf>
    <xf numFmtId="49" fontId="13" fillId="0" borderId="7" xfId="1" applyNumberFormat="1" applyFont="1" applyFill="1" applyBorder="1" applyAlignment="1" applyProtection="1">
      <alignment vertical="top" wrapText="1"/>
      <protection locked="0"/>
    </xf>
    <xf numFmtId="49" fontId="13" fillId="0" borderId="21" xfId="1" applyNumberFormat="1" applyFont="1" applyFill="1" applyBorder="1" applyAlignment="1" applyProtection="1">
      <alignment vertical="top" wrapText="1"/>
      <protection locked="0"/>
    </xf>
    <xf numFmtId="49" fontId="13" fillId="0" borderId="32" xfId="0" applyNumberFormat="1" applyFont="1" applyBorder="1" applyAlignment="1" applyProtection="1">
      <alignment vertical="top" wrapText="1"/>
      <protection locked="0"/>
    </xf>
    <xf numFmtId="49" fontId="7" fillId="0" borderId="6" xfId="0" applyNumberFormat="1" applyFont="1" applyBorder="1" applyAlignment="1">
      <alignment vertical="center"/>
    </xf>
    <xf numFmtId="49" fontId="7" fillId="0" borderId="13" xfId="0" applyNumberFormat="1" applyFont="1" applyBorder="1" applyAlignment="1">
      <alignment vertical="center"/>
    </xf>
    <xf numFmtId="49" fontId="7" fillId="0" borderId="12" xfId="0" applyNumberFormat="1" applyFont="1" applyBorder="1" applyAlignment="1">
      <alignment vertical="center"/>
    </xf>
    <xf numFmtId="49" fontId="7" fillId="0" borderId="20" xfId="0" applyNumberFormat="1" applyFont="1" applyBorder="1" applyAlignment="1">
      <alignment vertical="center"/>
    </xf>
    <xf numFmtId="49" fontId="7" fillId="0" borderId="24" xfId="0" applyNumberFormat="1" applyFont="1" applyBorder="1" applyAlignment="1">
      <alignment vertical="center"/>
    </xf>
    <xf numFmtId="49" fontId="7" fillId="0" borderId="13" xfId="0" applyNumberFormat="1" applyFont="1" applyBorder="1" applyAlignment="1">
      <alignment vertical="center" wrapText="1"/>
    </xf>
    <xf numFmtId="49" fontId="7" fillId="0" borderId="30" xfId="0" applyNumberFormat="1" applyFont="1" applyBorder="1" applyAlignment="1">
      <alignment vertical="center"/>
    </xf>
    <xf numFmtId="49" fontId="13" fillId="0" borderId="50" xfId="0" applyNumberFormat="1" applyFont="1" applyBorder="1" applyAlignment="1" applyProtection="1">
      <alignment vertical="top" wrapText="1"/>
      <protection locked="0"/>
    </xf>
    <xf numFmtId="0" fontId="10" fillId="0" borderId="19" xfId="0" applyFont="1" applyBorder="1"/>
    <xf numFmtId="0" fontId="8" fillId="0" borderId="19" xfId="0" applyFont="1" applyBorder="1" applyAlignment="1">
      <alignment vertical="top" wrapText="1"/>
    </xf>
    <xf numFmtId="166" fontId="9" fillId="0" borderId="19" xfId="0" applyNumberFormat="1" applyFont="1" applyBorder="1" applyAlignment="1">
      <alignment vertical="top" wrapText="1"/>
    </xf>
    <xf numFmtId="0" fontId="8" fillId="0" borderId="19" xfId="0" applyFont="1" applyBorder="1" applyAlignment="1">
      <alignment horizontal="center" vertical="top" wrapText="1"/>
    </xf>
    <xf numFmtId="49" fontId="8" fillId="0" borderId="30" xfId="0" applyNumberFormat="1" applyFont="1" applyBorder="1" applyAlignment="1">
      <alignment vertical="center"/>
    </xf>
    <xf numFmtId="166" fontId="9" fillId="0" borderId="30" xfId="0" applyNumberFormat="1" applyFont="1" applyBorder="1" applyAlignment="1">
      <alignment vertical="center" wrapText="1"/>
    </xf>
    <xf numFmtId="0" fontId="9" fillId="0" borderId="30" xfId="0" applyFont="1" applyBorder="1" applyAlignment="1">
      <alignment horizontal="center" vertical="center" wrapText="1"/>
    </xf>
    <xf numFmtId="49" fontId="13" fillId="0" borderId="8" xfId="0" applyNumberFormat="1" applyFont="1" applyBorder="1" applyAlignment="1" applyProtection="1">
      <alignment vertical="top" wrapText="1"/>
      <protection locked="0"/>
    </xf>
    <xf numFmtId="49" fontId="13" fillId="0" borderId="14" xfId="0" applyNumberFormat="1" applyFont="1" applyBorder="1" applyAlignment="1" applyProtection="1">
      <alignment vertical="top" wrapText="1"/>
      <protection locked="0"/>
    </xf>
    <xf numFmtId="49" fontId="13" fillId="0" borderId="53" xfId="0" applyNumberFormat="1" applyFont="1" applyBorder="1" applyAlignment="1" applyProtection="1">
      <alignment vertical="top" wrapText="1"/>
      <protection locked="0"/>
    </xf>
    <xf numFmtId="49" fontId="13" fillId="0" borderId="54" xfId="0" applyNumberFormat="1" applyFont="1" applyBorder="1" applyAlignment="1" applyProtection="1">
      <alignment vertical="top" wrapText="1"/>
      <protection locked="0"/>
    </xf>
    <xf numFmtId="49" fontId="13" fillId="0" borderId="55" xfId="0" applyNumberFormat="1" applyFont="1" applyBorder="1" applyAlignment="1" applyProtection="1">
      <alignment vertical="top" wrapText="1"/>
      <protection locked="0"/>
    </xf>
    <xf numFmtId="49" fontId="13" fillId="0" borderId="56" xfId="0" applyNumberFormat="1" applyFont="1" applyBorder="1" applyAlignment="1" applyProtection="1">
      <alignment vertical="top" wrapText="1"/>
      <protection locked="0"/>
    </xf>
    <xf numFmtId="49" fontId="13" fillId="0" borderId="57" xfId="0" applyNumberFormat="1" applyFont="1" applyBorder="1" applyAlignment="1" applyProtection="1">
      <alignment vertical="top" wrapText="1"/>
      <protection locked="0"/>
    </xf>
    <xf numFmtId="49" fontId="13" fillId="0" borderId="58" xfId="0" applyNumberFormat="1" applyFont="1" applyBorder="1" applyAlignment="1" applyProtection="1">
      <alignment vertical="top" wrapText="1"/>
      <protection locked="0"/>
    </xf>
    <xf numFmtId="0" fontId="5" fillId="0" borderId="44" xfId="0" applyFont="1" applyBorder="1" applyAlignment="1">
      <alignment vertical="center"/>
    </xf>
    <xf numFmtId="49" fontId="7" fillId="0" borderId="59" xfId="0" applyNumberFormat="1" applyFont="1" applyBorder="1" applyAlignment="1">
      <alignment vertical="center"/>
    </xf>
    <xf numFmtId="164" fontId="6" fillId="0" borderId="60" xfId="0" applyNumberFormat="1" applyFont="1" applyBorder="1" applyAlignment="1">
      <alignment vertical="center"/>
    </xf>
    <xf numFmtId="164" fontId="6" fillId="0" borderId="50" xfId="0" applyNumberFormat="1" applyFont="1" applyBorder="1" applyAlignment="1">
      <alignment vertical="center"/>
    </xf>
    <xf numFmtId="49" fontId="13" fillId="0" borderId="13" xfId="0" applyNumberFormat="1" applyFont="1" applyBorder="1" applyAlignment="1" applyProtection="1">
      <alignment vertical="top" wrapText="1"/>
      <protection locked="0"/>
    </xf>
    <xf numFmtId="49" fontId="13" fillId="0" borderId="20" xfId="0" applyNumberFormat="1" applyFont="1" applyBorder="1" applyAlignment="1" applyProtection="1">
      <alignment vertical="top" wrapText="1"/>
      <protection locked="0"/>
    </xf>
    <xf numFmtId="0" fontId="5" fillId="0" borderId="48" xfId="0" applyFont="1" applyBorder="1" applyAlignment="1">
      <alignment horizontal="right" vertical="center"/>
    </xf>
    <xf numFmtId="49" fontId="7" fillId="0" borderId="61" xfId="0" applyNumberFormat="1" applyFont="1" applyBorder="1" applyAlignment="1">
      <alignment vertical="center"/>
    </xf>
    <xf numFmtId="0" fontId="5" fillId="0" borderId="48" xfId="0" applyFont="1" applyBorder="1" applyAlignment="1">
      <alignment vertical="center"/>
    </xf>
    <xf numFmtId="164" fontId="3" fillId="0" borderId="62" xfId="0" applyNumberFormat="1" applyFont="1" applyBorder="1" applyAlignment="1">
      <alignment vertical="center"/>
    </xf>
    <xf numFmtId="164" fontId="3" fillId="0" borderId="51" xfId="0" applyNumberFormat="1" applyFont="1" applyBorder="1" applyAlignment="1">
      <alignment vertical="center"/>
    </xf>
    <xf numFmtId="49" fontId="13" fillId="0" borderId="61" xfId="0" applyNumberFormat="1" applyFont="1" applyBorder="1" applyAlignment="1" applyProtection="1">
      <alignment vertical="top" wrapText="1"/>
      <protection locked="0"/>
    </xf>
    <xf numFmtId="164" fontId="6" fillId="0" borderId="36" xfId="0" applyNumberFormat="1" applyFont="1" applyBorder="1" applyAlignment="1">
      <alignment vertical="center"/>
    </xf>
    <xf numFmtId="164" fontId="6" fillId="0" borderId="21" xfId="0" applyNumberFormat="1" applyFont="1" applyBorder="1" applyAlignment="1">
      <alignment vertical="center"/>
    </xf>
    <xf numFmtId="164" fontId="6" fillId="0" borderId="42" xfId="0" applyNumberFormat="1" applyFont="1" applyBorder="1" applyAlignment="1">
      <alignment vertical="center"/>
    </xf>
    <xf numFmtId="49" fontId="13" fillId="0" borderId="21" xfId="0" applyNumberFormat="1" applyFont="1" applyBorder="1" applyAlignment="1" applyProtection="1">
      <alignment vertical="top" wrapText="1"/>
      <protection locked="0"/>
    </xf>
    <xf numFmtId="0" fontId="3" fillId="0" borderId="23"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30" xfId="0" applyFont="1" applyBorder="1" applyAlignment="1">
      <alignment vertical="center" wrapText="1"/>
    </xf>
    <xf numFmtId="0" fontId="3" fillId="0" borderId="65" xfId="0" applyFont="1" applyBorder="1" applyAlignment="1">
      <alignment horizontal="center" vertical="center" wrapText="1"/>
    </xf>
    <xf numFmtId="49" fontId="3" fillId="0" borderId="32" xfId="0" applyNumberFormat="1" applyFont="1" applyBorder="1" applyAlignment="1">
      <alignment horizontal="center" vertical="center" wrapText="1"/>
    </xf>
    <xf numFmtId="0" fontId="5" fillId="0" borderId="53" xfId="0" applyFont="1" applyBorder="1" applyAlignment="1">
      <alignment horizontal="center" vertical="center"/>
    </xf>
    <xf numFmtId="0" fontId="5" fillId="0" borderId="66" xfId="0" applyFont="1" applyBorder="1" applyAlignment="1">
      <alignment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17" fillId="0" borderId="33" xfId="0" applyFont="1" applyBorder="1" applyAlignment="1">
      <alignment horizontal="left" vertical="center" wrapText="1"/>
    </xf>
    <xf numFmtId="0" fontId="17" fillId="0" borderId="64" xfId="0" applyFont="1" applyBorder="1" applyAlignment="1">
      <alignment horizontal="left" vertical="center" wrapText="1"/>
    </xf>
    <xf numFmtId="0" fontId="8" fillId="0" borderId="4" xfId="0" applyFont="1" applyBorder="1" applyAlignment="1">
      <alignment horizontal="left" vertical="center" wrapText="1"/>
    </xf>
    <xf numFmtId="0" fontId="10" fillId="0" borderId="0" xfId="0" applyFont="1" applyAlignment="1">
      <alignment horizontal="left" vertical="top"/>
    </xf>
    <xf numFmtId="0" fontId="17" fillId="2" borderId="63" xfId="0" applyFont="1" applyFill="1" applyBorder="1" applyAlignment="1">
      <alignment horizontal="left" vertical="center" wrapText="1"/>
    </xf>
    <xf numFmtId="0" fontId="17" fillId="2" borderId="33" xfId="0" applyFont="1" applyFill="1" applyBorder="1" applyAlignment="1">
      <alignment horizontal="left" vertical="center" wrapText="1"/>
    </xf>
    <xf numFmtId="0" fontId="17" fillId="2" borderId="64" xfId="0" applyFont="1" applyFill="1" applyBorder="1" applyAlignment="1">
      <alignment horizontal="left" vertical="center" wrapText="1"/>
    </xf>
    <xf numFmtId="0" fontId="3" fillId="0" borderId="5" xfId="0" applyFont="1" applyBorder="1" applyAlignment="1">
      <alignment horizontal="center" vertical="top" wrapText="1"/>
    </xf>
    <xf numFmtId="0" fontId="3" fillId="0" borderId="11" xfId="0" applyFont="1" applyBorder="1" applyAlignment="1">
      <alignment horizontal="center" vertical="top" wrapText="1"/>
    </xf>
    <xf numFmtId="0" fontId="18" fillId="2" borderId="63" xfId="0" applyFont="1" applyFill="1" applyBorder="1" applyAlignment="1">
      <alignment horizontal="left" vertical="top" wrapText="1"/>
    </xf>
    <xf numFmtId="0" fontId="18" fillId="2" borderId="33" xfId="0" applyFont="1" applyFill="1" applyBorder="1" applyAlignment="1">
      <alignment horizontal="left" vertical="top" wrapText="1"/>
    </xf>
    <xf numFmtId="0" fontId="18" fillId="2" borderId="64" xfId="0" applyFont="1" applyFill="1" applyBorder="1" applyAlignment="1">
      <alignment horizontal="left" vertical="top" wrapText="1"/>
    </xf>
    <xf numFmtId="0" fontId="3" fillId="0" borderId="23" xfId="0" applyFont="1" applyBorder="1" applyAlignment="1">
      <alignment horizontal="center" vertical="top" wrapText="1"/>
    </xf>
    <xf numFmtId="0" fontId="3" fillId="0" borderId="5" xfId="0" applyFont="1" applyBorder="1" applyAlignment="1">
      <alignment horizontal="left" vertical="top" wrapText="1"/>
    </xf>
    <xf numFmtId="0" fontId="3" fillId="0" borderId="11" xfId="0" applyFont="1" applyBorder="1" applyAlignment="1">
      <alignment horizontal="left" vertical="top" wrapText="1"/>
    </xf>
    <xf numFmtId="0" fontId="3" fillId="0" borderId="23" xfId="0" applyFont="1" applyBorder="1" applyAlignment="1">
      <alignment horizontal="left" vertical="top" wrapText="1"/>
    </xf>
    <xf numFmtId="0" fontId="3" fillId="0" borderId="5" xfId="0" applyFont="1" applyBorder="1" applyAlignment="1">
      <alignment vertical="top" wrapText="1"/>
    </xf>
    <xf numFmtId="0" fontId="3" fillId="0" borderId="11" xfId="0" applyFont="1" applyBorder="1" applyAlignment="1">
      <alignment vertical="top" wrapText="1"/>
    </xf>
    <xf numFmtId="0" fontId="3" fillId="0" borderId="10" xfId="0" applyFont="1" applyBorder="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9" fillId="0" borderId="5" xfId="0" applyFont="1" applyBorder="1" applyAlignment="1">
      <alignment horizontal="center" vertical="top" wrapText="1"/>
    </xf>
    <xf numFmtId="0" fontId="9" fillId="0" borderId="11" xfId="0" applyFont="1" applyBorder="1" applyAlignment="1">
      <alignment horizontal="center" vertical="top" wrapText="1"/>
    </xf>
    <xf numFmtId="0" fontId="9" fillId="0" borderId="23" xfId="0" applyFont="1" applyBorder="1" applyAlignment="1">
      <alignment horizontal="center" vertical="top" wrapText="1"/>
    </xf>
    <xf numFmtId="0" fontId="9" fillId="2" borderId="63" xfId="0" applyFont="1" applyFill="1" applyBorder="1" applyAlignment="1">
      <alignment horizontal="left" vertical="center" wrapText="1"/>
    </xf>
    <xf numFmtId="0" fontId="9" fillId="2" borderId="33" xfId="0" applyFont="1" applyFill="1" applyBorder="1" applyAlignment="1">
      <alignment horizontal="left" vertical="center" wrapText="1"/>
    </xf>
    <xf numFmtId="0" fontId="9" fillId="2" borderId="64" xfId="0" applyFont="1" applyFill="1" applyBorder="1" applyAlignment="1">
      <alignment horizontal="left" vertical="center" wrapText="1"/>
    </xf>
    <xf numFmtId="0" fontId="9" fillId="0" borderId="45" xfId="0" applyFont="1" applyBorder="1" applyAlignment="1">
      <alignment horizontal="center" vertical="top" wrapText="1"/>
    </xf>
    <xf numFmtId="0" fontId="9" fillId="0" borderId="46" xfId="0" applyFont="1" applyBorder="1" applyAlignment="1">
      <alignment horizontal="center" vertical="top" wrapText="1"/>
    </xf>
    <xf numFmtId="0" fontId="9" fillId="0" borderId="52" xfId="0" applyFont="1" applyBorder="1" applyAlignment="1">
      <alignment horizontal="center" vertical="top" wrapText="1"/>
    </xf>
    <xf numFmtId="0" fontId="9" fillId="0" borderId="47" xfId="0" applyFont="1" applyBorder="1" applyAlignment="1">
      <alignment horizontal="center" vertical="top" wrapText="1"/>
    </xf>
    <xf numFmtId="0" fontId="9" fillId="0" borderId="49" xfId="0" applyFont="1" applyBorder="1" applyAlignment="1">
      <alignment horizontal="center" vertical="top" wrapText="1"/>
    </xf>
    <xf numFmtId="0" fontId="17" fillId="2" borderId="63" xfId="0" applyFont="1" applyFill="1" applyBorder="1" applyAlignment="1">
      <alignment horizontal="left" vertical="top" wrapText="1"/>
    </xf>
    <xf numFmtId="0" fontId="17" fillId="2" borderId="33" xfId="0" applyFont="1" applyFill="1" applyBorder="1" applyAlignment="1">
      <alignment horizontal="left" vertical="top" wrapText="1"/>
    </xf>
  </cellXfs>
  <cellStyles count="2">
    <cellStyle name="Měna" xfId="1" builtinId="4"/>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722A79-1C32-4834-97C0-AA77A690E233}">
  <dimension ref="A1:R113"/>
  <sheetViews>
    <sheetView tabSelected="1" workbookViewId="0">
      <pane xSplit="2" ySplit="2" topLeftCell="C53" activePane="bottomRight" state="frozen"/>
      <selection pane="topRight" activeCell="C1" sqref="C1"/>
      <selection pane="bottomLeft" activeCell="A2" sqref="A2"/>
      <selection pane="bottomRight" activeCell="I64" sqref="I64"/>
    </sheetView>
  </sheetViews>
  <sheetFormatPr defaultColWidth="9.140625" defaultRowHeight="15" x14ac:dyDescent="0.25"/>
  <cols>
    <col min="1" max="1" width="12.85546875" style="8" customWidth="1"/>
    <col min="2" max="2" width="10.28515625" style="1" customWidth="1"/>
    <col min="3" max="3" width="48.5703125" style="8" customWidth="1"/>
    <col min="4" max="4" width="4.5703125" style="1" customWidth="1"/>
    <col min="5" max="5" width="4.85546875" style="1" customWidth="1"/>
    <col min="6" max="7" width="16.7109375" style="34" hidden="1" customWidth="1"/>
    <col min="8" max="8" width="16.7109375" style="34" customWidth="1"/>
    <col min="9" max="9" width="72.42578125" style="34" customWidth="1"/>
    <col min="10" max="10" width="10.140625" style="33" customWidth="1"/>
    <col min="11" max="16384" width="9.140625" style="8"/>
  </cols>
  <sheetData>
    <row r="1" spans="1:18" ht="50.25" customHeight="1" thickBot="1" x14ac:dyDescent="0.3">
      <c r="A1" s="141" t="s">
        <v>361</v>
      </c>
      <c r="B1" s="142"/>
      <c r="C1" s="142"/>
      <c r="D1" s="142"/>
      <c r="E1" s="142"/>
      <c r="F1" s="142"/>
      <c r="G1" s="142"/>
      <c r="H1" s="142"/>
      <c r="I1" s="142"/>
      <c r="J1" s="142"/>
      <c r="K1" s="142"/>
      <c r="L1" s="142"/>
      <c r="M1" s="142"/>
      <c r="N1" s="142"/>
      <c r="O1" s="142"/>
      <c r="P1" s="142"/>
      <c r="Q1" s="142"/>
      <c r="R1" s="143"/>
    </row>
    <row r="2" spans="1:18" s="1" customFormat="1" ht="111.75" customHeight="1" thickBot="1" x14ac:dyDescent="0.3">
      <c r="A2" s="128" t="s">
        <v>0</v>
      </c>
      <c r="B2" s="129" t="s">
        <v>1</v>
      </c>
      <c r="C2" s="129" t="s">
        <v>2</v>
      </c>
      <c r="D2" s="130"/>
      <c r="E2" s="129" t="s">
        <v>3</v>
      </c>
      <c r="F2" s="131" t="s">
        <v>4</v>
      </c>
      <c r="G2" s="131" t="s">
        <v>5</v>
      </c>
      <c r="H2" s="131" t="s">
        <v>308</v>
      </c>
      <c r="I2" s="132" t="s">
        <v>6</v>
      </c>
      <c r="J2" s="133" t="s">
        <v>7</v>
      </c>
      <c r="K2" s="134"/>
      <c r="L2" s="135" t="s">
        <v>8</v>
      </c>
      <c r="M2" s="136" t="s">
        <v>9</v>
      </c>
      <c r="N2" s="136" t="s">
        <v>10</v>
      </c>
      <c r="O2" s="135" t="s">
        <v>11</v>
      </c>
      <c r="P2" s="135" t="s">
        <v>12</v>
      </c>
      <c r="Q2" s="135" t="s">
        <v>13</v>
      </c>
      <c r="R2" s="135" t="s">
        <v>14</v>
      </c>
    </row>
    <row r="3" spans="1:18" ht="19.5" customHeight="1" x14ac:dyDescent="0.25">
      <c r="A3" s="153" t="s">
        <v>15</v>
      </c>
      <c r="B3" s="2">
        <v>1100105</v>
      </c>
      <c r="C3" s="89" t="s">
        <v>16</v>
      </c>
      <c r="D3" s="2">
        <v>1</v>
      </c>
      <c r="E3" s="2" t="s">
        <v>17</v>
      </c>
      <c r="F3" s="36">
        <v>23498</v>
      </c>
      <c r="G3" s="3">
        <v>5300</v>
      </c>
      <c r="H3" s="42">
        <f>F3+G3</f>
        <v>28798</v>
      </c>
      <c r="I3" s="80" t="s">
        <v>18</v>
      </c>
      <c r="J3" s="4"/>
      <c r="K3" s="5">
        <v>1</v>
      </c>
      <c r="L3" s="155" t="s">
        <v>19</v>
      </c>
      <c r="M3" s="6" t="s">
        <v>20</v>
      </c>
      <c r="N3" s="6"/>
      <c r="O3" s="6" t="s">
        <v>20</v>
      </c>
      <c r="P3" s="6"/>
      <c r="Q3" s="7">
        <v>0.8</v>
      </c>
      <c r="R3" s="7">
        <v>0.2</v>
      </c>
    </row>
    <row r="4" spans="1:18" s="14" customFormat="1" ht="20.100000000000001" customHeight="1" x14ac:dyDescent="0.25">
      <c r="A4" s="154"/>
      <c r="B4" s="9">
        <v>1100106</v>
      </c>
      <c r="C4" s="90" t="s">
        <v>21</v>
      </c>
      <c r="D4" s="9">
        <v>1</v>
      </c>
      <c r="E4" s="9" t="s">
        <v>17</v>
      </c>
      <c r="F4" s="17">
        <v>33150</v>
      </c>
      <c r="G4" s="3">
        <v>5300</v>
      </c>
      <c r="H4" s="42">
        <f t="shared" ref="H4:H67" si="0">F4+G4</f>
        <v>38450</v>
      </c>
      <c r="I4" s="81" t="s">
        <v>22</v>
      </c>
      <c r="J4" s="10"/>
      <c r="K4" s="11">
        <v>2</v>
      </c>
      <c r="L4" s="156"/>
      <c r="M4" s="12"/>
      <c r="N4" s="12" t="s">
        <v>20</v>
      </c>
      <c r="O4" s="12" t="s">
        <v>20</v>
      </c>
      <c r="P4" s="12"/>
      <c r="Q4" s="13">
        <v>0.8</v>
      </c>
      <c r="R4" s="13">
        <v>0.2</v>
      </c>
    </row>
    <row r="5" spans="1:18" ht="20.100000000000001" customHeight="1" x14ac:dyDescent="0.25">
      <c r="A5" s="154"/>
      <c r="B5" s="9">
        <v>1100107</v>
      </c>
      <c r="C5" s="90" t="s">
        <v>23</v>
      </c>
      <c r="D5" s="9">
        <v>1</v>
      </c>
      <c r="E5" s="9" t="s">
        <v>17</v>
      </c>
      <c r="F5" s="17">
        <v>51879</v>
      </c>
      <c r="G5" s="3">
        <v>5300</v>
      </c>
      <c r="H5" s="42">
        <f t="shared" si="0"/>
        <v>57179</v>
      </c>
      <c r="I5" s="82" t="s">
        <v>24</v>
      </c>
      <c r="J5" s="10"/>
      <c r="K5" s="11">
        <v>3</v>
      </c>
      <c r="L5" s="156" t="s">
        <v>25</v>
      </c>
      <c r="M5" s="12" t="s">
        <v>20</v>
      </c>
      <c r="N5" s="12"/>
      <c r="O5" s="12" t="s">
        <v>20</v>
      </c>
      <c r="P5" s="12"/>
      <c r="Q5" s="13">
        <v>0.8</v>
      </c>
      <c r="R5" s="13">
        <v>0.2</v>
      </c>
    </row>
    <row r="6" spans="1:18" ht="20.100000000000001" customHeight="1" x14ac:dyDescent="0.25">
      <c r="A6" s="154"/>
      <c r="B6" s="9">
        <v>1100108</v>
      </c>
      <c r="C6" s="90" t="s">
        <v>26</v>
      </c>
      <c r="D6" s="9">
        <v>1</v>
      </c>
      <c r="E6" s="9" t="s">
        <v>17</v>
      </c>
      <c r="F6" s="17">
        <v>65391</v>
      </c>
      <c r="G6" s="3">
        <v>5300</v>
      </c>
      <c r="H6" s="42">
        <f t="shared" si="0"/>
        <v>70691</v>
      </c>
      <c r="I6" s="81" t="s">
        <v>27</v>
      </c>
      <c r="J6" s="10"/>
      <c r="K6" s="11">
        <v>4</v>
      </c>
      <c r="L6" s="156"/>
      <c r="M6" s="12"/>
      <c r="N6" s="12" t="s">
        <v>20</v>
      </c>
      <c r="O6" s="12" t="s">
        <v>20</v>
      </c>
      <c r="P6" s="12"/>
      <c r="Q6" s="13">
        <v>0.8</v>
      </c>
      <c r="R6" s="13">
        <v>0.2</v>
      </c>
    </row>
    <row r="7" spans="1:18" ht="20.100000000000001" customHeight="1" x14ac:dyDescent="0.25">
      <c r="A7" s="154"/>
      <c r="B7" s="9">
        <v>1100109</v>
      </c>
      <c r="C7" s="90" t="s">
        <v>28</v>
      </c>
      <c r="D7" s="9">
        <v>1</v>
      </c>
      <c r="E7" s="9" t="s">
        <v>17</v>
      </c>
      <c r="F7" s="17">
        <v>76688</v>
      </c>
      <c r="G7" s="3">
        <v>5300</v>
      </c>
      <c r="H7" s="42">
        <f t="shared" si="0"/>
        <v>81988</v>
      </c>
      <c r="I7" s="81" t="s">
        <v>29</v>
      </c>
      <c r="J7" s="10"/>
      <c r="K7" s="11">
        <v>5</v>
      </c>
      <c r="L7" s="156" t="s">
        <v>30</v>
      </c>
      <c r="M7" s="12" t="s">
        <v>20</v>
      </c>
      <c r="N7" s="12"/>
      <c r="O7" s="12" t="s">
        <v>20</v>
      </c>
      <c r="P7" s="12"/>
      <c r="Q7" s="13">
        <v>0.7</v>
      </c>
      <c r="R7" s="13">
        <v>0.3</v>
      </c>
    </row>
    <row r="8" spans="1:18" ht="20.100000000000001" customHeight="1" x14ac:dyDescent="0.25">
      <c r="A8" s="154"/>
      <c r="B8" s="9">
        <v>1100110</v>
      </c>
      <c r="C8" s="90" t="s">
        <v>31</v>
      </c>
      <c r="D8" s="9">
        <v>1</v>
      </c>
      <c r="E8" s="9" t="s">
        <v>17</v>
      </c>
      <c r="F8" s="17">
        <v>83302</v>
      </c>
      <c r="G8" s="3">
        <v>5300</v>
      </c>
      <c r="H8" s="42">
        <f t="shared" si="0"/>
        <v>88602</v>
      </c>
      <c r="I8" s="81" t="s">
        <v>32</v>
      </c>
      <c r="J8" s="10"/>
      <c r="K8" s="11">
        <v>6</v>
      </c>
      <c r="L8" s="156"/>
      <c r="M8" s="12"/>
      <c r="N8" s="12" t="s">
        <v>20</v>
      </c>
      <c r="O8" s="12" t="s">
        <v>20</v>
      </c>
      <c r="P8" s="12"/>
      <c r="Q8" s="13">
        <v>0.7</v>
      </c>
      <c r="R8" s="13">
        <v>0.3</v>
      </c>
    </row>
    <row r="9" spans="1:18" ht="20.100000000000001" customHeight="1" x14ac:dyDescent="0.25">
      <c r="A9" s="154"/>
      <c r="B9" s="9">
        <v>1101945</v>
      </c>
      <c r="C9" s="90" t="s">
        <v>33</v>
      </c>
      <c r="D9" s="9">
        <v>1</v>
      </c>
      <c r="E9" s="9" t="s">
        <v>17</v>
      </c>
      <c r="F9" s="17">
        <v>5378</v>
      </c>
      <c r="G9" s="3"/>
      <c r="H9" s="42">
        <f t="shared" si="0"/>
        <v>5378</v>
      </c>
      <c r="I9" s="81" t="s">
        <v>34</v>
      </c>
      <c r="J9" s="10"/>
      <c r="K9" s="11">
        <v>7</v>
      </c>
      <c r="L9" s="156" t="s">
        <v>35</v>
      </c>
      <c r="M9" s="12" t="s">
        <v>20</v>
      </c>
      <c r="N9" s="12"/>
      <c r="O9" s="12" t="s">
        <v>20</v>
      </c>
      <c r="P9" s="12" t="s">
        <v>20</v>
      </c>
      <c r="Q9" s="13">
        <v>0.6</v>
      </c>
      <c r="R9" s="13">
        <v>0.4</v>
      </c>
    </row>
    <row r="10" spans="1:18" ht="20.100000000000001" customHeight="1" x14ac:dyDescent="0.25">
      <c r="A10" s="154"/>
      <c r="B10" s="9">
        <v>1102120</v>
      </c>
      <c r="C10" s="90" t="s">
        <v>36</v>
      </c>
      <c r="D10" s="9">
        <v>1</v>
      </c>
      <c r="E10" s="9" t="s">
        <v>17</v>
      </c>
      <c r="F10" s="17">
        <v>10715</v>
      </c>
      <c r="G10" s="3"/>
      <c r="H10" s="42">
        <f t="shared" si="0"/>
        <v>10715</v>
      </c>
      <c r="I10" s="81" t="s">
        <v>37</v>
      </c>
      <c r="J10" s="15"/>
      <c r="K10" s="11">
        <v>8</v>
      </c>
      <c r="L10" s="156"/>
      <c r="M10" s="12"/>
      <c r="N10" s="12" t="s">
        <v>20</v>
      </c>
      <c r="O10" s="12" t="s">
        <v>20</v>
      </c>
      <c r="P10" s="12" t="s">
        <v>20</v>
      </c>
      <c r="Q10" s="13">
        <v>0.6</v>
      </c>
      <c r="R10" s="13">
        <v>0.4</v>
      </c>
    </row>
    <row r="11" spans="1:18" ht="20.100000000000001" customHeight="1" x14ac:dyDescent="0.25">
      <c r="A11" s="154"/>
      <c r="B11" s="9">
        <v>1102121</v>
      </c>
      <c r="C11" s="90" t="s">
        <v>38</v>
      </c>
      <c r="D11" s="9">
        <v>1</v>
      </c>
      <c r="E11" s="9" t="s">
        <v>17</v>
      </c>
      <c r="F11" s="17">
        <v>20551</v>
      </c>
      <c r="G11" s="3"/>
      <c r="H11" s="42">
        <f t="shared" si="0"/>
        <v>20551</v>
      </c>
      <c r="I11" s="81" t="s">
        <v>39</v>
      </c>
      <c r="J11" s="15"/>
      <c r="K11" s="11">
        <v>9</v>
      </c>
      <c r="L11" s="156" t="s">
        <v>40</v>
      </c>
      <c r="M11" s="12" t="s">
        <v>20</v>
      </c>
      <c r="N11" s="12"/>
      <c r="O11" s="12" t="s">
        <v>20</v>
      </c>
      <c r="P11" s="12" t="s">
        <v>20</v>
      </c>
      <c r="Q11" s="13">
        <v>0.5</v>
      </c>
      <c r="R11" s="13">
        <v>0.5</v>
      </c>
    </row>
    <row r="12" spans="1:18" ht="20.100000000000001" customHeight="1" x14ac:dyDescent="0.25">
      <c r="A12" s="154"/>
      <c r="B12" s="9">
        <v>1102122</v>
      </c>
      <c r="C12" s="90" t="s">
        <v>41</v>
      </c>
      <c r="D12" s="9">
        <v>1</v>
      </c>
      <c r="E12" s="9" t="s">
        <v>17</v>
      </c>
      <c r="F12" s="17">
        <v>4770</v>
      </c>
      <c r="G12" s="3"/>
      <c r="H12" s="42">
        <f t="shared" si="0"/>
        <v>4770</v>
      </c>
      <c r="I12" s="81" t="s">
        <v>42</v>
      </c>
      <c r="J12" s="15"/>
      <c r="K12" s="11">
        <v>10</v>
      </c>
      <c r="L12" s="156"/>
      <c r="M12" s="12"/>
      <c r="N12" s="12" t="s">
        <v>20</v>
      </c>
      <c r="O12" s="12" t="s">
        <v>20</v>
      </c>
      <c r="P12" s="12" t="s">
        <v>20</v>
      </c>
      <c r="Q12" s="13">
        <v>0.5</v>
      </c>
      <c r="R12" s="13">
        <v>0.5</v>
      </c>
    </row>
    <row r="13" spans="1:18" ht="18.75" customHeight="1" x14ac:dyDescent="0.25">
      <c r="A13" s="154"/>
      <c r="B13" s="9">
        <v>1102123</v>
      </c>
      <c r="C13" s="90" t="s">
        <v>43</v>
      </c>
      <c r="D13" s="9">
        <v>1</v>
      </c>
      <c r="E13" s="9" t="s">
        <v>17</v>
      </c>
      <c r="F13" s="17">
        <v>1635</v>
      </c>
      <c r="G13" s="3"/>
      <c r="H13" s="42">
        <f t="shared" si="0"/>
        <v>1635</v>
      </c>
      <c r="I13" s="81" t="s">
        <v>44</v>
      </c>
      <c r="J13" s="15"/>
      <c r="K13" s="11">
        <v>11</v>
      </c>
      <c r="L13" s="157" t="s">
        <v>45</v>
      </c>
      <c r="M13" s="12" t="s">
        <v>20</v>
      </c>
      <c r="N13" s="12"/>
      <c r="O13" s="12" t="s">
        <v>20</v>
      </c>
      <c r="P13" s="12" t="s">
        <v>20</v>
      </c>
      <c r="Q13" s="13">
        <v>0.4</v>
      </c>
      <c r="R13" s="13">
        <v>0.6</v>
      </c>
    </row>
    <row r="14" spans="1:18" ht="18.75" customHeight="1" x14ac:dyDescent="0.25">
      <c r="A14" s="154"/>
      <c r="B14" s="35" t="s">
        <v>46</v>
      </c>
      <c r="C14" s="90" t="s">
        <v>47</v>
      </c>
      <c r="D14" s="9">
        <v>1</v>
      </c>
      <c r="E14" s="9" t="s">
        <v>17</v>
      </c>
      <c r="F14" s="17">
        <v>7048</v>
      </c>
      <c r="G14" s="3"/>
      <c r="H14" s="42">
        <f t="shared" si="0"/>
        <v>7048</v>
      </c>
      <c r="I14" s="81" t="s">
        <v>48</v>
      </c>
      <c r="J14" s="15"/>
      <c r="K14" s="11">
        <v>12</v>
      </c>
      <c r="L14" s="155"/>
      <c r="M14" s="12"/>
      <c r="N14" s="12" t="s">
        <v>20</v>
      </c>
      <c r="O14" s="12" t="s">
        <v>20</v>
      </c>
      <c r="P14" s="12" t="s">
        <v>20</v>
      </c>
      <c r="Q14" s="13">
        <v>0.4</v>
      </c>
      <c r="R14" s="13">
        <v>0.6</v>
      </c>
    </row>
    <row r="15" spans="1:18" ht="20.100000000000001" customHeight="1" x14ac:dyDescent="0.25">
      <c r="A15" s="154"/>
      <c r="B15" s="9">
        <v>1101938</v>
      </c>
      <c r="C15" s="90" t="s">
        <v>293</v>
      </c>
      <c r="D15" s="9">
        <v>1</v>
      </c>
      <c r="E15" s="9" t="s">
        <v>17</v>
      </c>
      <c r="F15" s="17">
        <v>2183</v>
      </c>
      <c r="G15" s="3"/>
      <c r="H15" s="42">
        <f t="shared" si="0"/>
        <v>2183</v>
      </c>
      <c r="I15" s="81" t="s">
        <v>49</v>
      </c>
      <c r="J15" s="10"/>
      <c r="L15" s="16"/>
    </row>
    <row r="16" spans="1:18" ht="20.100000000000001" customHeight="1" x14ac:dyDescent="0.25">
      <c r="A16" s="154"/>
      <c r="B16" s="9">
        <v>1101939</v>
      </c>
      <c r="C16" s="90" t="s">
        <v>50</v>
      </c>
      <c r="D16" s="9">
        <v>1</v>
      </c>
      <c r="E16" s="9" t="s">
        <v>17</v>
      </c>
      <c r="F16" s="17">
        <v>2760</v>
      </c>
      <c r="G16" s="3"/>
      <c r="H16" s="42">
        <f t="shared" si="0"/>
        <v>2760</v>
      </c>
      <c r="I16" s="81" t="s">
        <v>51</v>
      </c>
      <c r="J16" s="10"/>
      <c r="K16" s="16"/>
      <c r="M16" s="16"/>
      <c r="N16" s="16"/>
      <c r="O16" s="16"/>
      <c r="P16" s="16"/>
      <c r="Q16" s="16"/>
      <c r="R16" s="16"/>
    </row>
    <row r="17" spans="1:18" ht="20.100000000000001" customHeight="1" x14ac:dyDescent="0.25">
      <c r="A17" s="154"/>
      <c r="B17" s="9">
        <v>1100111</v>
      </c>
      <c r="C17" s="90" t="s">
        <v>52</v>
      </c>
      <c r="D17" s="9">
        <v>1</v>
      </c>
      <c r="E17" s="9" t="s">
        <v>17</v>
      </c>
      <c r="F17" s="17">
        <v>37488</v>
      </c>
      <c r="G17" s="3">
        <v>5300</v>
      </c>
      <c r="H17" s="42">
        <f t="shared" si="0"/>
        <v>42788</v>
      </c>
      <c r="I17" s="82" t="s">
        <v>53</v>
      </c>
      <c r="J17" s="10"/>
      <c r="K17" s="16"/>
      <c r="L17" s="16"/>
      <c r="M17" s="16"/>
      <c r="N17" s="16"/>
      <c r="O17" s="16"/>
      <c r="P17" s="16"/>
      <c r="Q17" s="16"/>
      <c r="R17" s="16"/>
    </row>
    <row r="18" spans="1:18" ht="20.100000000000001" customHeight="1" x14ac:dyDescent="0.25">
      <c r="A18" s="154"/>
      <c r="B18" s="9">
        <v>1100112</v>
      </c>
      <c r="C18" s="90" t="s">
        <v>54</v>
      </c>
      <c r="D18" s="9">
        <v>1</v>
      </c>
      <c r="E18" s="9" t="s">
        <v>17</v>
      </c>
      <c r="F18" s="17">
        <v>47313</v>
      </c>
      <c r="G18" s="3">
        <v>5300</v>
      </c>
      <c r="H18" s="42">
        <f t="shared" si="0"/>
        <v>52613</v>
      </c>
      <c r="I18" s="81" t="s">
        <v>55</v>
      </c>
      <c r="J18" s="10"/>
      <c r="K18" s="16"/>
      <c r="L18" s="16"/>
      <c r="M18" s="16"/>
      <c r="N18" s="16"/>
      <c r="O18" s="16"/>
      <c r="P18" s="16"/>
      <c r="Q18" s="16"/>
      <c r="R18" s="16"/>
    </row>
    <row r="19" spans="1:18" ht="20.100000000000001" customHeight="1" x14ac:dyDescent="0.25">
      <c r="A19" s="154"/>
      <c r="B19" s="9">
        <v>1100113</v>
      </c>
      <c r="C19" s="90" t="s">
        <v>56</v>
      </c>
      <c r="D19" s="9">
        <v>1</v>
      </c>
      <c r="E19" s="9" t="s">
        <v>17</v>
      </c>
      <c r="F19" s="17">
        <v>65825</v>
      </c>
      <c r="G19" s="3">
        <v>5300</v>
      </c>
      <c r="H19" s="42">
        <f t="shared" si="0"/>
        <v>71125</v>
      </c>
      <c r="I19" s="81" t="s">
        <v>57</v>
      </c>
      <c r="J19" s="10"/>
      <c r="K19" s="16"/>
      <c r="L19" s="16"/>
      <c r="M19" s="16"/>
      <c r="N19" s="16"/>
      <c r="O19" s="16"/>
      <c r="P19" s="16"/>
      <c r="Q19" s="16"/>
      <c r="R19" s="16"/>
    </row>
    <row r="20" spans="1:18" ht="20.100000000000001" customHeight="1" x14ac:dyDescent="0.25">
      <c r="A20" s="154"/>
      <c r="B20" s="9">
        <v>1100114</v>
      </c>
      <c r="C20" s="90" t="s">
        <v>58</v>
      </c>
      <c r="D20" s="9">
        <v>1</v>
      </c>
      <c r="E20" s="9" t="s">
        <v>17</v>
      </c>
      <c r="F20" s="17">
        <v>70635</v>
      </c>
      <c r="G20" s="3">
        <v>5300</v>
      </c>
      <c r="H20" s="42">
        <f t="shared" si="0"/>
        <v>75935</v>
      </c>
      <c r="I20" s="81" t="s">
        <v>59</v>
      </c>
      <c r="J20" s="10"/>
      <c r="K20" s="16"/>
      <c r="L20" s="16"/>
      <c r="M20" s="16"/>
      <c r="N20" s="16"/>
      <c r="O20" s="16"/>
      <c r="P20" s="16"/>
      <c r="Q20" s="16"/>
      <c r="R20" s="16"/>
    </row>
    <row r="21" spans="1:18" ht="20.100000000000001" customHeight="1" x14ac:dyDescent="0.25">
      <c r="A21" s="154"/>
      <c r="B21" s="9">
        <v>1100115</v>
      </c>
      <c r="C21" s="90" t="s">
        <v>60</v>
      </c>
      <c r="D21" s="9">
        <v>1</v>
      </c>
      <c r="E21" s="9" t="s">
        <v>17</v>
      </c>
      <c r="F21" s="17">
        <v>79852</v>
      </c>
      <c r="G21" s="3">
        <v>5300</v>
      </c>
      <c r="H21" s="42">
        <f t="shared" si="0"/>
        <v>85152</v>
      </c>
      <c r="I21" s="81" t="s">
        <v>61</v>
      </c>
      <c r="J21" s="10"/>
      <c r="K21" s="14"/>
      <c r="L21" s="16"/>
      <c r="M21" s="14"/>
      <c r="N21" s="14"/>
      <c r="O21" s="14"/>
      <c r="P21" s="14"/>
      <c r="Q21" s="14"/>
      <c r="R21" s="14"/>
    </row>
    <row r="22" spans="1:18" ht="20.100000000000001" customHeight="1" x14ac:dyDescent="0.25">
      <c r="A22" s="154"/>
      <c r="B22" s="9">
        <v>1100116</v>
      </c>
      <c r="C22" s="90" t="s">
        <v>62</v>
      </c>
      <c r="D22" s="9">
        <v>1</v>
      </c>
      <c r="E22" s="9" t="s">
        <v>17</v>
      </c>
      <c r="F22" s="17">
        <v>86465</v>
      </c>
      <c r="G22" s="3">
        <v>5300</v>
      </c>
      <c r="H22" s="42">
        <f t="shared" si="0"/>
        <v>91765</v>
      </c>
      <c r="I22" s="81" t="s">
        <v>63</v>
      </c>
      <c r="J22" s="10"/>
      <c r="K22" s="14"/>
      <c r="L22" s="14"/>
      <c r="M22" s="14"/>
      <c r="N22" s="14"/>
      <c r="O22" s="14"/>
      <c r="P22" s="14"/>
      <c r="Q22" s="14"/>
      <c r="R22" s="14"/>
    </row>
    <row r="23" spans="1:18" ht="20.100000000000001" customHeight="1" x14ac:dyDescent="0.25">
      <c r="A23" s="154"/>
      <c r="B23" s="9">
        <v>1100117</v>
      </c>
      <c r="C23" s="90" t="s">
        <v>64</v>
      </c>
      <c r="D23" s="9">
        <v>1</v>
      </c>
      <c r="E23" s="9" t="s">
        <v>17</v>
      </c>
      <c r="F23" s="17">
        <v>25473</v>
      </c>
      <c r="G23" s="3">
        <v>5300</v>
      </c>
      <c r="H23" s="42">
        <f t="shared" si="0"/>
        <v>30773</v>
      </c>
      <c r="I23" s="81" t="s">
        <v>65</v>
      </c>
      <c r="J23" s="10"/>
      <c r="K23" s="14"/>
      <c r="L23" s="14"/>
      <c r="M23" s="14"/>
      <c r="N23" s="14"/>
      <c r="O23" s="14"/>
      <c r="P23" s="14"/>
      <c r="Q23" s="14"/>
      <c r="R23" s="14"/>
    </row>
    <row r="24" spans="1:18" ht="20.100000000000001" customHeight="1" x14ac:dyDescent="0.25">
      <c r="A24" s="154"/>
      <c r="B24" s="9">
        <v>1100118</v>
      </c>
      <c r="C24" s="90" t="s">
        <v>66</v>
      </c>
      <c r="D24" s="9">
        <v>1</v>
      </c>
      <c r="E24" s="9" t="s">
        <v>17</v>
      </c>
      <c r="F24" s="17">
        <v>35627</v>
      </c>
      <c r="G24" s="3">
        <v>5300</v>
      </c>
      <c r="H24" s="42">
        <f t="shared" si="0"/>
        <v>40927</v>
      </c>
      <c r="I24" s="81" t="s">
        <v>67</v>
      </c>
      <c r="J24" s="10"/>
      <c r="L24" s="14"/>
    </row>
    <row r="25" spans="1:18" ht="20.100000000000001" customHeight="1" x14ac:dyDescent="0.25">
      <c r="A25" s="154"/>
      <c r="B25" s="9">
        <v>1100119</v>
      </c>
      <c r="C25" s="90" t="s">
        <v>68</v>
      </c>
      <c r="D25" s="9">
        <v>1</v>
      </c>
      <c r="E25" s="9" t="s">
        <v>17</v>
      </c>
      <c r="F25" s="17">
        <v>55523</v>
      </c>
      <c r="G25" s="3">
        <v>5300</v>
      </c>
      <c r="H25" s="42">
        <f t="shared" si="0"/>
        <v>60823</v>
      </c>
      <c r="I25" s="81" t="s">
        <v>69</v>
      </c>
      <c r="J25" s="10"/>
    </row>
    <row r="26" spans="1:18" ht="20.100000000000001" customHeight="1" x14ac:dyDescent="0.25">
      <c r="A26" s="154"/>
      <c r="B26" s="9">
        <v>1100120</v>
      </c>
      <c r="C26" s="90" t="s">
        <v>70</v>
      </c>
      <c r="D26" s="9">
        <v>1</v>
      </c>
      <c r="E26" s="9" t="s">
        <v>17</v>
      </c>
      <c r="F26" s="17">
        <v>71533</v>
      </c>
      <c r="G26" s="3">
        <v>5300</v>
      </c>
      <c r="H26" s="42">
        <f t="shared" si="0"/>
        <v>76833</v>
      </c>
      <c r="I26" s="81" t="s">
        <v>71</v>
      </c>
      <c r="J26" s="10"/>
    </row>
    <row r="27" spans="1:18" ht="20.100000000000001" customHeight="1" x14ac:dyDescent="0.25">
      <c r="A27" s="154"/>
      <c r="B27" s="9">
        <v>1100121</v>
      </c>
      <c r="C27" s="90" t="s">
        <v>72</v>
      </c>
      <c r="D27" s="9">
        <v>1</v>
      </c>
      <c r="E27" s="9" t="s">
        <v>17</v>
      </c>
      <c r="F27" s="17">
        <v>82593</v>
      </c>
      <c r="G27" s="3">
        <v>5300</v>
      </c>
      <c r="H27" s="42">
        <f t="shared" si="0"/>
        <v>87893</v>
      </c>
      <c r="I27" s="81" t="s">
        <v>73</v>
      </c>
      <c r="J27" s="10"/>
    </row>
    <row r="28" spans="1:18" ht="20.100000000000001" customHeight="1" x14ac:dyDescent="0.25">
      <c r="A28" s="154"/>
      <c r="B28" s="9">
        <v>1100122</v>
      </c>
      <c r="C28" s="90" t="s">
        <v>74</v>
      </c>
      <c r="D28" s="9">
        <v>1</v>
      </c>
      <c r="E28" s="9" t="s">
        <v>17</v>
      </c>
      <c r="F28" s="17">
        <v>90336</v>
      </c>
      <c r="G28" s="3">
        <v>5300</v>
      </c>
      <c r="H28" s="42">
        <f t="shared" si="0"/>
        <v>95636</v>
      </c>
      <c r="I28" s="81" t="s">
        <v>75</v>
      </c>
      <c r="J28" s="10"/>
    </row>
    <row r="29" spans="1:18" ht="20.100000000000001" customHeight="1" x14ac:dyDescent="0.25">
      <c r="A29" s="154"/>
      <c r="B29" s="9">
        <v>1100123</v>
      </c>
      <c r="C29" s="90" t="s">
        <v>76</v>
      </c>
      <c r="D29" s="9">
        <v>1</v>
      </c>
      <c r="E29" s="9" t="s">
        <v>17</v>
      </c>
      <c r="F29" s="17">
        <v>39419</v>
      </c>
      <c r="G29" s="3">
        <v>5300</v>
      </c>
      <c r="H29" s="42">
        <f t="shared" si="0"/>
        <v>44719</v>
      </c>
      <c r="I29" s="81" t="s">
        <v>77</v>
      </c>
      <c r="J29" s="10"/>
    </row>
    <row r="30" spans="1:18" ht="20.100000000000001" customHeight="1" x14ac:dyDescent="0.25">
      <c r="A30" s="154"/>
      <c r="B30" s="9">
        <v>1100124</v>
      </c>
      <c r="C30" s="90" t="s">
        <v>78</v>
      </c>
      <c r="D30" s="9">
        <v>1</v>
      </c>
      <c r="E30" s="9" t="s">
        <v>17</v>
      </c>
      <c r="F30" s="17">
        <v>49788</v>
      </c>
      <c r="G30" s="3">
        <v>5300</v>
      </c>
      <c r="H30" s="42">
        <f t="shared" si="0"/>
        <v>55088</v>
      </c>
      <c r="I30" s="81" t="s">
        <v>79</v>
      </c>
      <c r="J30" s="10"/>
    </row>
    <row r="31" spans="1:18" ht="20.100000000000001" customHeight="1" x14ac:dyDescent="0.25">
      <c r="A31" s="154"/>
      <c r="B31" s="9">
        <v>1100125</v>
      </c>
      <c r="C31" s="90" t="s">
        <v>80</v>
      </c>
      <c r="D31" s="9">
        <v>1</v>
      </c>
      <c r="E31" s="9" t="s">
        <v>17</v>
      </c>
      <c r="F31" s="17">
        <v>60263</v>
      </c>
      <c r="G31" s="3">
        <v>5300</v>
      </c>
      <c r="H31" s="42">
        <f t="shared" si="0"/>
        <v>65563</v>
      </c>
      <c r="I31" s="81" t="s">
        <v>81</v>
      </c>
      <c r="J31" s="10"/>
    </row>
    <row r="32" spans="1:18" ht="20.100000000000001" customHeight="1" x14ac:dyDescent="0.25">
      <c r="A32" s="154"/>
      <c r="B32" s="9">
        <v>1100126</v>
      </c>
      <c r="C32" s="90" t="s">
        <v>82</v>
      </c>
      <c r="D32" s="9">
        <v>1</v>
      </c>
      <c r="E32" s="9" t="s">
        <v>17</v>
      </c>
      <c r="F32" s="17">
        <v>74824</v>
      </c>
      <c r="G32" s="3">
        <v>5300</v>
      </c>
      <c r="H32" s="42">
        <f t="shared" si="0"/>
        <v>80124</v>
      </c>
      <c r="I32" s="81" t="s">
        <v>83</v>
      </c>
      <c r="J32" s="10"/>
    </row>
    <row r="33" spans="1:10" ht="20.100000000000001" customHeight="1" x14ac:dyDescent="0.25">
      <c r="A33" s="154"/>
      <c r="B33" s="9">
        <v>1100127</v>
      </c>
      <c r="C33" s="90" t="s">
        <v>84</v>
      </c>
      <c r="D33" s="9">
        <v>1</v>
      </c>
      <c r="E33" s="9" t="s">
        <v>17</v>
      </c>
      <c r="F33" s="17">
        <v>85757</v>
      </c>
      <c r="G33" s="3">
        <v>5300</v>
      </c>
      <c r="H33" s="42">
        <f t="shared" si="0"/>
        <v>91057</v>
      </c>
      <c r="I33" s="81" t="s">
        <v>85</v>
      </c>
      <c r="J33" s="10"/>
    </row>
    <row r="34" spans="1:10" ht="20.100000000000001" customHeight="1" x14ac:dyDescent="0.25">
      <c r="A34" s="154"/>
      <c r="B34" s="9">
        <v>1100128</v>
      </c>
      <c r="C34" s="90" t="s">
        <v>86</v>
      </c>
      <c r="D34" s="9">
        <v>1</v>
      </c>
      <c r="E34" s="9" t="s">
        <v>17</v>
      </c>
      <c r="F34" s="17">
        <v>93500</v>
      </c>
      <c r="G34" s="3">
        <v>5300</v>
      </c>
      <c r="H34" s="42">
        <f t="shared" si="0"/>
        <v>98800</v>
      </c>
      <c r="I34" s="81" t="s">
        <v>87</v>
      </c>
      <c r="J34" s="10"/>
    </row>
    <row r="35" spans="1:10" ht="20.100000000000001" customHeight="1" x14ac:dyDescent="0.25">
      <c r="A35" s="154"/>
      <c r="B35" s="9">
        <v>1100129</v>
      </c>
      <c r="C35" s="90" t="s">
        <v>88</v>
      </c>
      <c r="D35" s="9">
        <v>1</v>
      </c>
      <c r="E35" s="9" t="s">
        <v>17</v>
      </c>
      <c r="F35" s="17">
        <v>15921</v>
      </c>
      <c r="G35" s="3">
        <v>5300</v>
      </c>
      <c r="H35" s="42">
        <f t="shared" si="0"/>
        <v>21221</v>
      </c>
      <c r="I35" s="81" t="s">
        <v>89</v>
      </c>
      <c r="J35" s="10"/>
    </row>
    <row r="36" spans="1:10" ht="20.100000000000001" customHeight="1" x14ac:dyDescent="0.25">
      <c r="A36" s="154"/>
      <c r="B36" s="9">
        <v>1100130</v>
      </c>
      <c r="C36" s="90" t="s">
        <v>90</v>
      </c>
      <c r="D36" s="9">
        <v>1</v>
      </c>
      <c r="E36" s="9" t="s">
        <v>17</v>
      </c>
      <c r="F36" s="17">
        <v>27101</v>
      </c>
      <c r="G36" s="3">
        <v>5300</v>
      </c>
      <c r="H36" s="42">
        <f t="shared" si="0"/>
        <v>32401</v>
      </c>
      <c r="I36" s="81" t="s">
        <v>91</v>
      </c>
      <c r="J36" s="10"/>
    </row>
    <row r="37" spans="1:10" ht="20.100000000000001" customHeight="1" x14ac:dyDescent="0.25">
      <c r="A37" s="154"/>
      <c r="B37" s="9">
        <v>1100131</v>
      </c>
      <c r="C37" s="90" t="s">
        <v>92</v>
      </c>
      <c r="D37" s="9">
        <v>1</v>
      </c>
      <c r="E37" s="9" t="s">
        <v>17</v>
      </c>
      <c r="F37" s="17">
        <v>43391</v>
      </c>
      <c r="G37" s="3">
        <v>5300</v>
      </c>
      <c r="H37" s="42">
        <f t="shared" si="0"/>
        <v>48691</v>
      </c>
      <c r="I37" s="81" t="s">
        <v>93</v>
      </c>
      <c r="J37" s="10"/>
    </row>
    <row r="38" spans="1:10" ht="20.100000000000001" customHeight="1" x14ac:dyDescent="0.25">
      <c r="A38" s="154"/>
      <c r="B38" s="9">
        <v>1100132</v>
      </c>
      <c r="C38" s="90" t="s">
        <v>94</v>
      </c>
      <c r="D38" s="9">
        <v>1</v>
      </c>
      <c r="E38" s="9" t="s">
        <v>17</v>
      </c>
      <c r="F38" s="17">
        <v>57694</v>
      </c>
      <c r="G38" s="3">
        <v>5300</v>
      </c>
      <c r="H38" s="42">
        <f t="shared" si="0"/>
        <v>62994</v>
      </c>
      <c r="I38" s="81" t="s">
        <v>95</v>
      </c>
      <c r="J38" s="10"/>
    </row>
    <row r="39" spans="1:10" ht="20.100000000000001" customHeight="1" x14ac:dyDescent="0.25">
      <c r="A39" s="154"/>
      <c r="B39" s="9">
        <v>1100133</v>
      </c>
      <c r="C39" s="90" t="s">
        <v>96</v>
      </c>
      <c r="D39" s="9">
        <v>1</v>
      </c>
      <c r="E39" s="9" t="s">
        <v>17</v>
      </c>
      <c r="F39" s="17">
        <v>67046</v>
      </c>
      <c r="G39" s="3">
        <v>5300</v>
      </c>
      <c r="H39" s="42">
        <f t="shared" si="0"/>
        <v>72346</v>
      </c>
      <c r="I39" s="81" t="s">
        <v>97</v>
      </c>
      <c r="J39" s="10"/>
    </row>
    <row r="40" spans="1:10" ht="20.100000000000001" customHeight="1" x14ac:dyDescent="0.25">
      <c r="A40" s="154"/>
      <c r="B40" s="9">
        <v>1100134</v>
      </c>
      <c r="C40" s="90" t="s">
        <v>98</v>
      </c>
      <c r="D40" s="9">
        <v>1</v>
      </c>
      <c r="E40" s="9" t="s">
        <v>17</v>
      </c>
      <c r="F40" s="17">
        <v>73082</v>
      </c>
      <c r="G40" s="3">
        <v>5300</v>
      </c>
      <c r="H40" s="42">
        <f t="shared" si="0"/>
        <v>78382</v>
      </c>
      <c r="I40" s="81" t="s">
        <v>99</v>
      </c>
      <c r="J40" s="10"/>
    </row>
    <row r="41" spans="1:10" ht="20.100000000000001" customHeight="1" x14ac:dyDescent="0.25">
      <c r="A41" s="154"/>
      <c r="B41" s="9">
        <v>1100135</v>
      </c>
      <c r="C41" s="90" t="s">
        <v>100</v>
      </c>
      <c r="D41" s="9">
        <v>1</v>
      </c>
      <c r="E41" s="9" t="s">
        <v>17</v>
      </c>
      <c r="F41" s="17">
        <v>17774</v>
      </c>
      <c r="G41" s="3">
        <v>5300</v>
      </c>
      <c r="H41" s="42">
        <f t="shared" si="0"/>
        <v>23074</v>
      </c>
      <c r="I41" s="81" t="s">
        <v>101</v>
      </c>
      <c r="J41" s="10"/>
    </row>
    <row r="42" spans="1:10" ht="20.100000000000001" customHeight="1" x14ac:dyDescent="0.25">
      <c r="A42" s="154"/>
      <c r="B42" s="9">
        <v>1100136</v>
      </c>
      <c r="C42" s="90" t="s">
        <v>102</v>
      </c>
      <c r="D42" s="9">
        <v>1</v>
      </c>
      <c r="E42" s="9" t="s">
        <v>17</v>
      </c>
      <c r="F42" s="17">
        <v>27415</v>
      </c>
      <c r="G42" s="3">
        <v>5300</v>
      </c>
      <c r="H42" s="42">
        <f t="shared" si="0"/>
        <v>32715</v>
      </c>
      <c r="I42" s="81" t="s">
        <v>103</v>
      </c>
      <c r="J42" s="10"/>
    </row>
    <row r="43" spans="1:10" ht="20.100000000000001" customHeight="1" x14ac:dyDescent="0.25">
      <c r="A43" s="154"/>
      <c r="B43" s="9">
        <v>1100137</v>
      </c>
      <c r="C43" s="90" t="s">
        <v>104</v>
      </c>
      <c r="D43" s="9">
        <v>1</v>
      </c>
      <c r="E43" s="9" t="s">
        <v>17</v>
      </c>
      <c r="F43" s="17">
        <v>46284</v>
      </c>
      <c r="G43" s="3">
        <v>5300</v>
      </c>
      <c r="H43" s="42">
        <f t="shared" si="0"/>
        <v>51584</v>
      </c>
      <c r="I43" s="81" t="s">
        <v>105</v>
      </c>
      <c r="J43" s="10"/>
    </row>
    <row r="44" spans="1:10" ht="20.100000000000001" customHeight="1" x14ac:dyDescent="0.25">
      <c r="A44" s="154"/>
      <c r="B44" s="9">
        <v>1100138</v>
      </c>
      <c r="C44" s="90" t="s">
        <v>106</v>
      </c>
      <c r="D44" s="9">
        <v>1</v>
      </c>
      <c r="E44" s="9" t="s">
        <v>17</v>
      </c>
      <c r="F44" s="17">
        <v>61268</v>
      </c>
      <c r="G44" s="3">
        <v>5300</v>
      </c>
      <c r="H44" s="42">
        <f t="shared" si="0"/>
        <v>66568</v>
      </c>
      <c r="I44" s="81" t="s">
        <v>107</v>
      </c>
      <c r="J44" s="10"/>
    </row>
    <row r="45" spans="1:10" ht="20.100000000000001" customHeight="1" x14ac:dyDescent="0.25">
      <c r="A45" s="154"/>
      <c r="B45" s="9">
        <v>1100139</v>
      </c>
      <c r="C45" s="90" t="s">
        <v>108</v>
      </c>
      <c r="D45" s="9">
        <v>1</v>
      </c>
      <c r="E45" s="9" t="s">
        <v>17</v>
      </c>
      <c r="F45" s="17">
        <v>70949</v>
      </c>
      <c r="G45" s="3">
        <v>5300</v>
      </c>
      <c r="H45" s="42">
        <f t="shared" si="0"/>
        <v>76249</v>
      </c>
      <c r="I45" s="81" t="s">
        <v>109</v>
      </c>
      <c r="J45" s="10"/>
    </row>
    <row r="46" spans="1:10" ht="20.100000000000001" customHeight="1" x14ac:dyDescent="0.25">
      <c r="A46" s="154"/>
      <c r="B46" s="9">
        <v>1100140</v>
      </c>
      <c r="C46" s="90" t="s">
        <v>110</v>
      </c>
      <c r="D46" s="9">
        <v>1</v>
      </c>
      <c r="E46" s="9" t="s">
        <v>17</v>
      </c>
      <c r="F46" s="17">
        <v>77376</v>
      </c>
      <c r="G46" s="3">
        <v>5300</v>
      </c>
      <c r="H46" s="42">
        <f t="shared" si="0"/>
        <v>82676</v>
      </c>
      <c r="I46" s="81" t="s">
        <v>111</v>
      </c>
      <c r="J46" s="10"/>
    </row>
    <row r="47" spans="1:10" ht="20.100000000000001" customHeight="1" x14ac:dyDescent="0.25">
      <c r="A47" s="154"/>
      <c r="B47" s="9">
        <v>1101948</v>
      </c>
      <c r="C47" s="90" t="s">
        <v>112</v>
      </c>
      <c r="D47" s="9">
        <v>1</v>
      </c>
      <c r="E47" s="9" t="s">
        <v>17</v>
      </c>
      <c r="F47" s="17">
        <v>29728</v>
      </c>
      <c r="G47" s="3">
        <v>5300</v>
      </c>
      <c r="H47" s="42">
        <f t="shared" si="0"/>
        <v>35028</v>
      </c>
      <c r="I47" s="81" t="s">
        <v>113</v>
      </c>
      <c r="J47" s="10"/>
    </row>
    <row r="48" spans="1:10" ht="20.100000000000001" customHeight="1" x14ac:dyDescent="0.25">
      <c r="A48" s="154"/>
      <c r="B48" s="9">
        <v>1101949</v>
      </c>
      <c r="C48" s="90" t="s">
        <v>114</v>
      </c>
      <c r="D48" s="9">
        <v>1</v>
      </c>
      <c r="E48" s="9" t="s">
        <v>17</v>
      </c>
      <c r="F48" s="17">
        <v>39369</v>
      </c>
      <c r="G48" s="3">
        <v>5300</v>
      </c>
      <c r="H48" s="42">
        <f t="shared" si="0"/>
        <v>44669</v>
      </c>
      <c r="I48" s="81" t="s">
        <v>115</v>
      </c>
      <c r="J48" s="10"/>
    </row>
    <row r="49" spans="1:10" ht="20.100000000000001" customHeight="1" x14ac:dyDescent="0.25">
      <c r="A49" s="154"/>
      <c r="B49" s="9">
        <v>1101950</v>
      </c>
      <c r="C49" s="90" t="s">
        <v>116</v>
      </c>
      <c r="D49" s="9">
        <v>1</v>
      </c>
      <c r="E49" s="9" t="s">
        <v>17</v>
      </c>
      <c r="F49" s="17">
        <v>49033</v>
      </c>
      <c r="G49" s="3">
        <v>5300</v>
      </c>
      <c r="H49" s="42">
        <f t="shared" si="0"/>
        <v>54333</v>
      </c>
      <c r="I49" s="81" t="s">
        <v>117</v>
      </c>
      <c r="J49" s="10"/>
    </row>
    <row r="50" spans="1:10" ht="20.100000000000001" customHeight="1" x14ac:dyDescent="0.25">
      <c r="A50" s="154"/>
      <c r="B50" s="9">
        <v>1101951</v>
      </c>
      <c r="C50" s="90" t="s">
        <v>118</v>
      </c>
      <c r="D50" s="9">
        <v>1</v>
      </c>
      <c r="E50" s="9" t="s">
        <v>17</v>
      </c>
      <c r="F50" s="17">
        <v>63200</v>
      </c>
      <c r="G50" s="3">
        <v>5300</v>
      </c>
      <c r="H50" s="42">
        <f t="shared" si="0"/>
        <v>68500</v>
      </c>
      <c r="I50" s="81" t="s">
        <v>119</v>
      </c>
      <c r="J50" s="10"/>
    </row>
    <row r="51" spans="1:10" ht="20.100000000000001" customHeight="1" x14ac:dyDescent="0.25">
      <c r="A51" s="154"/>
      <c r="B51" s="9">
        <v>1101952</v>
      </c>
      <c r="C51" s="90" t="s">
        <v>120</v>
      </c>
      <c r="D51" s="9">
        <v>1</v>
      </c>
      <c r="E51" s="9" t="s">
        <v>17</v>
      </c>
      <c r="F51" s="17">
        <v>72880</v>
      </c>
      <c r="G51" s="3">
        <v>5300</v>
      </c>
      <c r="H51" s="42">
        <f t="shared" si="0"/>
        <v>78180</v>
      </c>
      <c r="I51" s="81" t="s">
        <v>121</v>
      </c>
      <c r="J51" s="10"/>
    </row>
    <row r="52" spans="1:10" ht="20.100000000000001" customHeight="1" x14ac:dyDescent="0.25">
      <c r="A52" s="154"/>
      <c r="B52" s="9">
        <v>1101953</v>
      </c>
      <c r="C52" s="90" t="s">
        <v>122</v>
      </c>
      <c r="D52" s="9">
        <v>1</v>
      </c>
      <c r="E52" s="9" t="s">
        <v>17</v>
      </c>
      <c r="F52" s="17">
        <v>79308</v>
      </c>
      <c r="G52" s="3">
        <v>5300</v>
      </c>
      <c r="H52" s="42">
        <f t="shared" si="0"/>
        <v>84608</v>
      </c>
      <c r="I52" s="81" t="s">
        <v>123</v>
      </c>
      <c r="J52" s="10"/>
    </row>
    <row r="53" spans="1:10" ht="20.100000000000001" customHeight="1" x14ac:dyDescent="0.25">
      <c r="A53" s="154"/>
      <c r="B53" s="9">
        <v>1100141</v>
      </c>
      <c r="C53" s="90" t="s">
        <v>124</v>
      </c>
      <c r="D53" s="9">
        <v>1</v>
      </c>
      <c r="E53" s="9" t="s">
        <v>17</v>
      </c>
      <c r="F53" s="37">
        <v>18294</v>
      </c>
      <c r="G53" s="3">
        <v>5300</v>
      </c>
      <c r="H53" s="42">
        <f t="shared" si="0"/>
        <v>23594</v>
      </c>
      <c r="I53" s="83" t="s">
        <v>125</v>
      </c>
      <c r="J53" s="10"/>
    </row>
    <row r="54" spans="1:10" ht="20.100000000000001" customHeight="1" x14ac:dyDescent="0.25">
      <c r="A54" s="154"/>
      <c r="B54" s="9">
        <v>1100142</v>
      </c>
      <c r="C54" s="90" t="s">
        <v>126</v>
      </c>
      <c r="D54" s="9">
        <v>1</v>
      </c>
      <c r="E54" s="9" t="s">
        <v>17</v>
      </c>
      <c r="F54" s="17">
        <v>27613</v>
      </c>
      <c r="G54" s="3">
        <v>5300</v>
      </c>
      <c r="H54" s="42">
        <f t="shared" si="0"/>
        <v>32913</v>
      </c>
      <c r="I54" s="81" t="s">
        <v>127</v>
      </c>
      <c r="J54" s="10"/>
    </row>
    <row r="55" spans="1:10" ht="20.100000000000001" customHeight="1" x14ac:dyDescent="0.25">
      <c r="A55" s="154"/>
      <c r="B55" s="9">
        <v>1100143</v>
      </c>
      <c r="C55" s="90" t="s">
        <v>128</v>
      </c>
      <c r="D55" s="9">
        <v>1</v>
      </c>
      <c r="E55" s="9" t="s">
        <v>17</v>
      </c>
      <c r="F55" s="17">
        <v>45764</v>
      </c>
      <c r="G55" s="3">
        <v>5300</v>
      </c>
      <c r="H55" s="42">
        <f t="shared" si="0"/>
        <v>51064</v>
      </c>
      <c r="I55" s="82" t="s">
        <v>129</v>
      </c>
      <c r="J55" s="10"/>
    </row>
    <row r="56" spans="1:10" ht="20.100000000000001" customHeight="1" x14ac:dyDescent="0.25">
      <c r="A56" s="154"/>
      <c r="B56" s="9">
        <v>1100144</v>
      </c>
      <c r="C56" s="90" t="s">
        <v>130</v>
      </c>
      <c r="D56" s="9">
        <v>1</v>
      </c>
      <c r="E56" s="9" t="s">
        <v>17</v>
      </c>
      <c r="F56" s="17">
        <v>60067</v>
      </c>
      <c r="G56" s="3">
        <v>5300</v>
      </c>
      <c r="H56" s="42">
        <f t="shared" si="0"/>
        <v>65367</v>
      </c>
      <c r="I56" s="81" t="s">
        <v>131</v>
      </c>
      <c r="J56" s="10"/>
    </row>
    <row r="57" spans="1:10" ht="18" customHeight="1" x14ac:dyDescent="0.25">
      <c r="A57" s="154"/>
      <c r="B57" s="9">
        <v>1100145</v>
      </c>
      <c r="C57" s="90" t="s">
        <v>132</v>
      </c>
      <c r="D57" s="9">
        <v>1</v>
      </c>
      <c r="E57" s="9" t="s">
        <v>17</v>
      </c>
      <c r="F57" s="17">
        <v>4654</v>
      </c>
      <c r="G57" s="3">
        <v>5300</v>
      </c>
      <c r="H57" s="42">
        <f t="shared" si="0"/>
        <v>9954</v>
      </c>
      <c r="I57" s="81" t="s">
        <v>133</v>
      </c>
      <c r="J57" s="10"/>
    </row>
    <row r="58" spans="1:10" ht="20.100000000000001" customHeight="1" x14ac:dyDescent="0.25">
      <c r="A58" s="154"/>
      <c r="B58" s="9">
        <v>1100146</v>
      </c>
      <c r="C58" s="90" t="s">
        <v>134</v>
      </c>
      <c r="D58" s="9">
        <v>1</v>
      </c>
      <c r="E58" s="9" t="s">
        <v>17</v>
      </c>
      <c r="F58" s="17">
        <v>19802</v>
      </c>
      <c r="G58" s="3">
        <v>5300</v>
      </c>
      <c r="H58" s="42">
        <f t="shared" si="0"/>
        <v>25102</v>
      </c>
      <c r="I58" s="81" t="s">
        <v>135</v>
      </c>
      <c r="J58" s="10"/>
    </row>
    <row r="59" spans="1:10" ht="20.100000000000001" customHeight="1" x14ac:dyDescent="0.25">
      <c r="A59" s="154"/>
      <c r="B59" s="9">
        <v>1101934</v>
      </c>
      <c r="C59" s="90" t="s">
        <v>136</v>
      </c>
      <c r="D59" s="9">
        <v>1</v>
      </c>
      <c r="E59" s="9" t="s">
        <v>17</v>
      </c>
      <c r="F59" s="17">
        <v>29613</v>
      </c>
      <c r="G59" s="3"/>
      <c r="H59" s="42">
        <f t="shared" si="0"/>
        <v>29613</v>
      </c>
      <c r="I59" s="81" t="s">
        <v>137</v>
      </c>
      <c r="J59" s="10"/>
    </row>
    <row r="60" spans="1:10" ht="20.100000000000001" customHeight="1" x14ac:dyDescent="0.25">
      <c r="A60" s="154"/>
      <c r="B60" s="9">
        <v>1101935</v>
      </c>
      <c r="C60" s="90" t="s">
        <v>138</v>
      </c>
      <c r="D60" s="9">
        <v>1</v>
      </c>
      <c r="E60" s="9" t="s">
        <v>17</v>
      </c>
      <c r="F60" s="17">
        <v>20103</v>
      </c>
      <c r="G60" s="3"/>
      <c r="H60" s="42">
        <f t="shared" si="0"/>
        <v>20103</v>
      </c>
      <c r="I60" s="81" t="s">
        <v>139</v>
      </c>
      <c r="J60" s="10"/>
    </row>
    <row r="61" spans="1:10" ht="20.100000000000001" customHeight="1" x14ac:dyDescent="0.25">
      <c r="A61" s="154"/>
      <c r="B61" s="35" t="s">
        <v>46</v>
      </c>
      <c r="C61" s="90" t="s">
        <v>140</v>
      </c>
      <c r="D61" s="9">
        <v>1</v>
      </c>
      <c r="E61" s="9" t="s">
        <v>17</v>
      </c>
      <c r="F61" s="17">
        <v>13273</v>
      </c>
      <c r="G61" s="3"/>
      <c r="H61" s="42">
        <f t="shared" si="0"/>
        <v>13273</v>
      </c>
      <c r="I61" s="81" t="s">
        <v>141</v>
      </c>
      <c r="J61" s="15"/>
    </row>
    <row r="62" spans="1:10" ht="20.100000000000001" customHeight="1" x14ac:dyDescent="0.25">
      <c r="A62" s="154"/>
      <c r="B62" s="9">
        <v>1101936</v>
      </c>
      <c r="C62" s="90" t="s">
        <v>142</v>
      </c>
      <c r="D62" s="9">
        <v>1</v>
      </c>
      <c r="E62" s="9" t="s">
        <v>17</v>
      </c>
      <c r="F62" s="17">
        <v>758</v>
      </c>
      <c r="G62" s="3"/>
      <c r="H62" s="42">
        <f t="shared" si="0"/>
        <v>758</v>
      </c>
      <c r="I62" s="81" t="s">
        <v>143</v>
      </c>
      <c r="J62" s="10"/>
    </row>
    <row r="63" spans="1:10" ht="20.100000000000001" customHeight="1" x14ac:dyDescent="0.25">
      <c r="A63" s="154"/>
      <c r="B63" s="9">
        <v>1101937</v>
      </c>
      <c r="C63" s="90" t="s">
        <v>144</v>
      </c>
      <c r="D63" s="9">
        <v>1</v>
      </c>
      <c r="E63" s="9" t="s">
        <v>17</v>
      </c>
      <c r="F63" s="17">
        <v>10538</v>
      </c>
      <c r="G63" s="3"/>
      <c r="H63" s="42">
        <f t="shared" si="0"/>
        <v>10538</v>
      </c>
      <c r="I63" s="81" t="s">
        <v>145</v>
      </c>
      <c r="J63" s="10"/>
    </row>
    <row r="64" spans="1:10" ht="20.100000000000001" customHeight="1" x14ac:dyDescent="0.25">
      <c r="A64" s="154"/>
      <c r="B64" s="9">
        <v>1102124</v>
      </c>
      <c r="C64" s="90" t="s">
        <v>146</v>
      </c>
      <c r="D64" s="9">
        <v>1</v>
      </c>
      <c r="E64" s="9" t="s">
        <v>17</v>
      </c>
      <c r="F64" s="17">
        <v>11605</v>
      </c>
      <c r="G64" s="3"/>
      <c r="H64" s="42">
        <f t="shared" si="0"/>
        <v>11605</v>
      </c>
      <c r="I64" s="81" t="s">
        <v>147</v>
      </c>
      <c r="J64" s="15"/>
    </row>
    <row r="65" spans="1:10" ht="20.100000000000001" customHeight="1" x14ac:dyDescent="0.25">
      <c r="A65" s="154"/>
      <c r="B65" s="9">
        <v>1102125</v>
      </c>
      <c r="C65" s="90" t="s">
        <v>148</v>
      </c>
      <c r="D65" s="9">
        <v>1</v>
      </c>
      <c r="E65" s="9" t="s">
        <v>17</v>
      </c>
      <c r="F65" s="17">
        <v>12406</v>
      </c>
      <c r="G65" s="3"/>
      <c r="H65" s="42">
        <f t="shared" si="0"/>
        <v>12406</v>
      </c>
      <c r="I65" s="81" t="s">
        <v>149</v>
      </c>
      <c r="J65" s="15"/>
    </row>
    <row r="66" spans="1:10" ht="20.100000000000001" customHeight="1" x14ac:dyDescent="0.25">
      <c r="A66" s="154"/>
      <c r="B66" s="9">
        <v>1100147</v>
      </c>
      <c r="C66" s="90" t="s">
        <v>150</v>
      </c>
      <c r="D66" s="9">
        <v>1</v>
      </c>
      <c r="E66" s="9" t="s">
        <v>17</v>
      </c>
      <c r="F66" s="17">
        <v>21388</v>
      </c>
      <c r="G66" s="3">
        <v>5300</v>
      </c>
      <c r="H66" s="42">
        <f t="shared" si="0"/>
        <v>26688</v>
      </c>
      <c r="I66" s="81" t="s">
        <v>303</v>
      </c>
      <c r="J66" s="10"/>
    </row>
    <row r="67" spans="1:10" ht="20.100000000000001" customHeight="1" x14ac:dyDescent="0.25">
      <c r="A67" s="154"/>
      <c r="B67" s="9">
        <v>1100148</v>
      </c>
      <c r="C67" s="90" t="s">
        <v>151</v>
      </c>
      <c r="D67" s="9">
        <v>1</v>
      </c>
      <c r="E67" s="9" t="s">
        <v>17</v>
      </c>
      <c r="F67" s="17">
        <v>30707</v>
      </c>
      <c r="G67" s="3">
        <v>5300</v>
      </c>
      <c r="H67" s="42">
        <f t="shared" si="0"/>
        <v>36007</v>
      </c>
      <c r="I67" s="81" t="s">
        <v>304</v>
      </c>
      <c r="J67" s="10"/>
    </row>
    <row r="68" spans="1:10" ht="20.100000000000001" customHeight="1" x14ac:dyDescent="0.25">
      <c r="A68" s="154"/>
      <c r="B68" s="9">
        <v>1100149</v>
      </c>
      <c r="C68" s="90" t="s">
        <v>152</v>
      </c>
      <c r="D68" s="9">
        <v>1</v>
      </c>
      <c r="E68" s="9" t="s">
        <v>17</v>
      </c>
      <c r="F68" s="17">
        <v>48858</v>
      </c>
      <c r="G68" s="3">
        <v>5300</v>
      </c>
      <c r="H68" s="42">
        <f t="shared" ref="H68:H82" si="1">F68+G68</f>
        <v>54158</v>
      </c>
      <c r="I68" s="81" t="s">
        <v>305</v>
      </c>
      <c r="J68" s="10"/>
    </row>
    <row r="69" spans="1:10" ht="20.100000000000001" customHeight="1" x14ac:dyDescent="0.25">
      <c r="A69" s="154"/>
      <c r="B69" s="9">
        <v>1100150</v>
      </c>
      <c r="C69" s="90" t="s">
        <v>153</v>
      </c>
      <c r="D69" s="9">
        <v>1</v>
      </c>
      <c r="E69" s="9" t="s">
        <v>17</v>
      </c>
      <c r="F69" s="17">
        <v>63161</v>
      </c>
      <c r="G69" s="3">
        <v>5300</v>
      </c>
      <c r="H69" s="42">
        <f t="shared" si="1"/>
        <v>68461</v>
      </c>
      <c r="I69" s="81" t="s">
        <v>306</v>
      </c>
      <c r="J69" s="10"/>
    </row>
    <row r="70" spans="1:10" ht="20.100000000000001" customHeight="1" x14ac:dyDescent="0.25">
      <c r="A70" s="154"/>
      <c r="B70" s="9">
        <v>1100151</v>
      </c>
      <c r="C70" s="90" t="s">
        <v>154</v>
      </c>
      <c r="D70" s="9">
        <v>1</v>
      </c>
      <c r="E70" s="9" t="s">
        <v>17</v>
      </c>
      <c r="F70" s="17">
        <v>74475</v>
      </c>
      <c r="G70" s="3">
        <v>5300</v>
      </c>
      <c r="H70" s="42">
        <f t="shared" si="1"/>
        <v>79775</v>
      </c>
      <c r="I70" s="81" t="s">
        <v>155</v>
      </c>
      <c r="J70" s="10"/>
    </row>
    <row r="71" spans="1:10" ht="20.100000000000001" customHeight="1" x14ac:dyDescent="0.25">
      <c r="A71" s="154"/>
      <c r="B71" s="9">
        <v>1100152</v>
      </c>
      <c r="C71" s="90" t="s">
        <v>156</v>
      </c>
      <c r="D71" s="9">
        <v>1</v>
      </c>
      <c r="E71" s="9" t="s">
        <v>17</v>
      </c>
      <c r="F71" s="17">
        <v>80511</v>
      </c>
      <c r="G71" s="3">
        <v>5300</v>
      </c>
      <c r="H71" s="42">
        <f t="shared" si="1"/>
        <v>85811</v>
      </c>
      <c r="I71" s="81" t="s">
        <v>157</v>
      </c>
      <c r="J71" s="10"/>
    </row>
    <row r="72" spans="1:10" ht="20.100000000000001" customHeight="1" x14ac:dyDescent="0.25">
      <c r="A72" s="154"/>
      <c r="B72" s="35" t="s">
        <v>46</v>
      </c>
      <c r="C72" s="90" t="s">
        <v>158</v>
      </c>
      <c r="D72" s="9">
        <v>1</v>
      </c>
      <c r="E72" s="9" t="s">
        <v>17</v>
      </c>
      <c r="F72" s="17">
        <v>21869</v>
      </c>
      <c r="G72" s="3">
        <v>5300</v>
      </c>
      <c r="H72" s="42">
        <f t="shared" si="1"/>
        <v>27169</v>
      </c>
      <c r="I72" s="81" t="s">
        <v>159</v>
      </c>
      <c r="J72" s="15"/>
    </row>
    <row r="73" spans="1:10" ht="20.100000000000001" customHeight="1" x14ac:dyDescent="0.25">
      <c r="A73" s="154"/>
      <c r="B73" s="35" t="s">
        <v>46</v>
      </c>
      <c r="C73" s="90" t="s">
        <v>160</v>
      </c>
      <c r="D73" s="9">
        <v>1</v>
      </c>
      <c r="E73" s="9" t="s">
        <v>17</v>
      </c>
      <c r="F73" s="17">
        <v>19472</v>
      </c>
      <c r="G73" s="3"/>
      <c r="H73" s="42">
        <f t="shared" si="1"/>
        <v>19472</v>
      </c>
      <c r="I73" s="81" t="s">
        <v>161</v>
      </c>
      <c r="J73" s="15"/>
    </row>
    <row r="74" spans="1:10" ht="20.100000000000001" customHeight="1" x14ac:dyDescent="0.25">
      <c r="A74" s="154"/>
      <c r="B74" s="9">
        <v>1101963</v>
      </c>
      <c r="C74" s="91" t="s">
        <v>162</v>
      </c>
      <c r="D74" s="9"/>
      <c r="E74" s="9" t="s">
        <v>163</v>
      </c>
      <c r="F74" s="17">
        <v>1</v>
      </c>
      <c r="G74" s="3"/>
      <c r="H74" s="42">
        <f t="shared" si="1"/>
        <v>1</v>
      </c>
      <c r="I74" s="81" t="s">
        <v>164</v>
      </c>
      <c r="J74" s="10"/>
    </row>
    <row r="75" spans="1:10" ht="20.100000000000001" customHeight="1" x14ac:dyDescent="0.25">
      <c r="A75" s="154"/>
      <c r="B75" s="9">
        <v>1101964</v>
      </c>
      <c r="C75" s="91" t="s">
        <v>165</v>
      </c>
      <c r="D75" s="9"/>
      <c r="E75" s="9" t="s">
        <v>163</v>
      </c>
      <c r="F75" s="17">
        <v>1</v>
      </c>
      <c r="G75" s="3"/>
      <c r="H75" s="42">
        <f t="shared" si="1"/>
        <v>1</v>
      </c>
      <c r="I75" s="81" t="s">
        <v>166</v>
      </c>
      <c r="J75" s="10"/>
    </row>
    <row r="76" spans="1:10" ht="20.100000000000001" customHeight="1" x14ac:dyDescent="0.25">
      <c r="A76" s="154"/>
      <c r="B76" s="9">
        <v>1101965</v>
      </c>
      <c r="C76" s="91" t="s">
        <v>241</v>
      </c>
      <c r="D76" s="9"/>
      <c r="E76" s="9" t="s">
        <v>163</v>
      </c>
      <c r="F76" s="17">
        <v>1</v>
      </c>
      <c r="G76" s="3"/>
      <c r="H76" s="42">
        <f t="shared" si="1"/>
        <v>1</v>
      </c>
      <c r="I76" s="81" t="s">
        <v>167</v>
      </c>
      <c r="J76" s="10"/>
    </row>
    <row r="77" spans="1:10" ht="20.100000000000001" customHeight="1" x14ac:dyDescent="0.25">
      <c r="A77" s="154"/>
      <c r="B77" s="9">
        <v>1101966</v>
      </c>
      <c r="C77" s="91" t="s">
        <v>168</v>
      </c>
      <c r="D77" s="9"/>
      <c r="E77" s="9" t="s">
        <v>163</v>
      </c>
      <c r="F77" s="17">
        <v>1</v>
      </c>
      <c r="G77" s="3"/>
      <c r="H77" s="42">
        <f t="shared" si="1"/>
        <v>1</v>
      </c>
      <c r="I77" s="81" t="s">
        <v>169</v>
      </c>
      <c r="J77" s="10"/>
    </row>
    <row r="78" spans="1:10" ht="20.100000000000001" customHeight="1" x14ac:dyDescent="0.25">
      <c r="A78" s="145"/>
      <c r="B78" s="9">
        <v>1100153</v>
      </c>
      <c r="C78" s="90" t="s">
        <v>170</v>
      </c>
      <c r="D78" s="9">
        <v>1</v>
      </c>
      <c r="E78" s="9" t="s">
        <v>17</v>
      </c>
      <c r="F78" s="17">
        <v>23820</v>
      </c>
      <c r="G78" s="3">
        <v>5300</v>
      </c>
      <c r="H78" s="42">
        <f t="shared" si="1"/>
        <v>29120</v>
      </c>
      <c r="I78" s="116" t="s">
        <v>171</v>
      </c>
      <c r="J78" s="10"/>
    </row>
    <row r="79" spans="1:10" ht="20.100000000000001" customHeight="1" x14ac:dyDescent="0.25">
      <c r="A79" s="145"/>
      <c r="B79" s="9">
        <v>1100154</v>
      </c>
      <c r="C79" s="90" t="s">
        <v>172</v>
      </c>
      <c r="D79" s="9">
        <v>1</v>
      </c>
      <c r="E79" s="9" t="s">
        <v>17</v>
      </c>
      <c r="F79" s="17">
        <v>42744</v>
      </c>
      <c r="G79" s="3">
        <v>5300</v>
      </c>
      <c r="H79" s="42">
        <f t="shared" si="1"/>
        <v>48044</v>
      </c>
      <c r="I79" s="116" t="s">
        <v>173</v>
      </c>
      <c r="J79" s="10"/>
    </row>
    <row r="80" spans="1:10" ht="20.100000000000001" customHeight="1" x14ac:dyDescent="0.25">
      <c r="A80" s="145"/>
      <c r="B80" s="18">
        <v>1100155</v>
      </c>
      <c r="C80" s="92" t="s">
        <v>174</v>
      </c>
      <c r="D80" s="18">
        <v>1</v>
      </c>
      <c r="E80" s="18" t="s">
        <v>17</v>
      </c>
      <c r="F80" s="38">
        <v>58361</v>
      </c>
      <c r="G80" s="3">
        <v>5300</v>
      </c>
      <c r="H80" s="42">
        <f t="shared" si="1"/>
        <v>63661</v>
      </c>
      <c r="I80" s="117" t="s">
        <v>175</v>
      </c>
      <c r="J80" s="20"/>
    </row>
    <row r="81" spans="1:18" ht="20.100000000000001" customHeight="1" x14ac:dyDescent="0.25">
      <c r="A81" s="145"/>
      <c r="B81" s="35" t="s">
        <v>46</v>
      </c>
      <c r="C81" s="90" t="s">
        <v>176</v>
      </c>
      <c r="D81" s="9">
        <v>1</v>
      </c>
      <c r="E81" s="9" t="s">
        <v>17</v>
      </c>
      <c r="F81" s="17">
        <v>9773</v>
      </c>
      <c r="G81" s="3"/>
      <c r="H81" s="42">
        <f t="shared" si="1"/>
        <v>9773</v>
      </c>
      <c r="I81" s="116" t="s">
        <v>177</v>
      </c>
      <c r="J81" s="15"/>
    </row>
    <row r="82" spans="1:18" ht="20.100000000000001" customHeight="1" thickBot="1" x14ac:dyDescent="0.3">
      <c r="A82" s="149"/>
      <c r="B82" s="118" t="s">
        <v>46</v>
      </c>
      <c r="C82" s="119" t="s">
        <v>178</v>
      </c>
      <c r="D82" s="120">
        <v>1</v>
      </c>
      <c r="E82" s="120" t="s">
        <v>17</v>
      </c>
      <c r="F82" s="121">
        <v>19546</v>
      </c>
      <c r="G82" s="122"/>
      <c r="H82" s="43">
        <f t="shared" si="1"/>
        <v>19546</v>
      </c>
      <c r="I82" s="123" t="s">
        <v>179</v>
      </c>
      <c r="J82" s="15"/>
    </row>
    <row r="83" spans="1:18" ht="20.100000000000001" customHeight="1" x14ac:dyDescent="0.25">
      <c r="A83" s="144" t="s">
        <v>181</v>
      </c>
      <c r="B83" s="112">
        <v>1100156</v>
      </c>
      <c r="C83" s="113" t="s">
        <v>182</v>
      </c>
      <c r="D83" s="112">
        <v>1</v>
      </c>
      <c r="E83" s="112" t="s">
        <v>17</v>
      </c>
      <c r="F83" s="114">
        <v>20000</v>
      </c>
      <c r="G83" s="115"/>
      <c r="H83" s="44">
        <f>F83</f>
        <v>20000</v>
      </c>
      <c r="I83" s="96" t="s">
        <v>183</v>
      </c>
      <c r="J83" s="4"/>
    </row>
    <row r="84" spans="1:18" ht="20.100000000000001" customHeight="1" x14ac:dyDescent="0.25">
      <c r="A84" s="145"/>
      <c r="B84" s="9">
        <v>1100157</v>
      </c>
      <c r="C84" s="90" t="s">
        <v>184</v>
      </c>
      <c r="D84" s="9">
        <v>1</v>
      </c>
      <c r="E84" s="9" t="s">
        <v>17</v>
      </c>
      <c r="F84" s="39">
        <v>9500</v>
      </c>
      <c r="G84" s="21"/>
      <c r="H84" s="45">
        <f t="shared" ref="H84:H86" si="2">F84</f>
        <v>9500</v>
      </c>
      <c r="I84" s="81" t="s">
        <v>185</v>
      </c>
      <c r="J84" s="10"/>
    </row>
    <row r="85" spans="1:18" ht="20.100000000000001" customHeight="1" x14ac:dyDescent="0.25">
      <c r="A85" s="145"/>
      <c r="B85" s="9">
        <v>1100158</v>
      </c>
      <c r="C85" s="90" t="s">
        <v>186</v>
      </c>
      <c r="D85" s="9">
        <v>1</v>
      </c>
      <c r="E85" s="9" t="s">
        <v>17</v>
      </c>
      <c r="F85" s="39">
        <v>4170</v>
      </c>
      <c r="G85" s="21"/>
      <c r="H85" s="45">
        <f t="shared" si="2"/>
        <v>4170</v>
      </c>
      <c r="I85" s="81" t="s">
        <v>187</v>
      </c>
      <c r="J85" s="10"/>
      <c r="L85" s="22"/>
    </row>
    <row r="86" spans="1:18" ht="20.100000000000001" customHeight="1" x14ac:dyDescent="0.25">
      <c r="A86" s="145"/>
      <c r="B86" s="9">
        <v>1100159</v>
      </c>
      <c r="C86" s="90" t="s">
        <v>188</v>
      </c>
      <c r="D86" s="9">
        <v>1</v>
      </c>
      <c r="E86" s="9" t="s">
        <v>17</v>
      </c>
      <c r="F86" s="39">
        <v>9000</v>
      </c>
      <c r="G86" s="21"/>
      <c r="H86" s="45">
        <f t="shared" si="2"/>
        <v>9000</v>
      </c>
      <c r="I86" s="81" t="s">
        <v>189</v>
      </c>
      <c r="J86" s="10"/>
      <c r="L86" s="22"/>
    </row>
    <row r="87" spans="1:18" ht="20.100000000000001" customHeight="1" x14ac:dyDescent="0.25">
      <c r="A87" s="145"/>
      <c r="B87" s="9">
        <v>1100162</v>
      </c>
      <c r="C87" s="90" t="s">
        <v>190</v>
      </c>
      <c r="D87" s="9">
        <v>1</v>
      </c>
      <c r="E87" s="9" t="s">
        <v>17</v>
      </c>
      <c r="F87" s="39">
        <v>7100</v>
      </c>
      <c r="G87" s="21"/>
      <c r="H87" s="45">
        <f>F87</f>
        <v>7100</v>
      </c>
      <c r="I87" s="85" t="s">
        <v>191</v>
      </c>
      <c r="J87" s="10"/>
    </row>
    <row r="88" spans="1:18" ht="20.100000000000001" customHeight="1" x14ac:dyDescent="0.25">
      <c r="A88" s="145"/>
      <c r="B88" s="9">
        <v>1100163</v>
      </c>
      <c r="C88" s="90" t="s">
        <v>192</v>
      </c>
      <c r="D88" s="9">
        <v>1</v>
      </c>
      <c r="E88" s="9" t="s">
        <v>17</v>
      </c>
      <c r="F88" s="39">
        <v>2000</v>
      </c>
      <c r="G88" s="21"/>
      <c r="H88" s="45">
        <f t="shared" ref="H88:H104" si="3">F88</f>
        <v>2000</v>
      </c>
      <c r="I88" s="81" t="s">
        <v>193</v>
      </c>
      <c r="J88" s="10"/>
    </row>
    <row r="89" spans="1:18" ht="19.5" customHeight="1" x14ac:dyDescent="0.25">
      <c r="A89" s="145"/>
      <c r="B89" s="9">
        <v>1101778</v>
      </c>
      <c r="C89" s="94" t="s">
        <v>194</v>
      </c>
      <c r="D89" s="9">
        <v>1</v>
      </c>
      <c r="E89" s="9" t="s">
        <v>17</v>
      </c>
      <c r="F89" s="39">
        <v>1000</v>
      </c>
      <c r="G89" s="21"/>
      <c r="H89" s="45">
        <f t="shared" si="3"/>
        <v>1000</v>
      </c>
      <c r="I89" s="86" t="s">
        <v>195</v>
      </c>
      <c r="J89" s="10"/>
    </row>
    <row r="90" spans="1:18" ht="19.5" customHeight="1" x14ac:dyDescent="0.25">
      <c r="A90" s="145"/>
      <c r="B90" s="35" t="s">
        <v>46</v>
      </c>
      <c r="C90" s="94" t="s">
        <v>240</v>
      </c>
      <c r="D90" s="9">
        <v>1</v>
      </c>
      <c r="E90" s="9" t="s">
        <v>17</v>
      </c>
      <c r="F90" s="39">
        <v>500</v>
      </c>
      <c r="G90" s="21"/>
      <c r="H90" s="45">
        <f t="shared" si="3"/>
        <v>500</v>
      </c>
      <c r="I90" s="86" t="s">
        <v>196</v>
      </c>
      <c r="J90" s="23"/>
    </row>
    <row r="91" spans="1:18" ht="19.5" customHeight="1" x14ac:dyDescent="0.25">
      <c r="A91" s="145"/>
      <c r="B91" s="9">
        <v>1101940</v>
      </c>
      <c r="C91" s="94" t="s">
        <v>197</v>
      </c>
      <c r="D91" s="9">
        <v>1</v>
      </c>
      <c r="E91" s="9" t="s">
        <v>17</v>
      </c>
      <c r="F91" s="39">
        <v>5513</v>
      </c>
      <c r="G91" s="21"/>
      <c r="H91" s="45">
        <f t="shared" si="3"/>
        <v>5513</v>
      </c>
      <c r="I91" s="86" t="s">
        <v>198</v>
      </c>
      <c r="J91" s="10"/>
      <c r="K91" s="14"/>
      <c r="M91" s="14"/>
      <c r="N91" s="14"/>
      <c r="O91" s="14"/>
      <c r="P91" s="14"/>
      <c r="Q91" s="14"/>
      <c r="R91" s="14"/>
    </row>
    <row r="92" spans="1:18" s="14" customFormat="1" ht="20.100000000000001" customHeight="1" x14ac:dyDescent="0.25">
      <c r="A92" s="145"/>
      <c r="B92" s="9">
        <v>1100164</v>
      </c>
      <c r="C92" s="90" t="s">
        <v>199</v>
      </c>
      <c r="D92" s="9">
        <v>1</v>
      </c>
      <c r="E92" s="9" t="s">
        <v>17</v>
      </c>
      <c r="F92" s="39">
        <v>550</v>
      </c>
      <c r="G92" s="21"/>
      <c r="H92" s="45">
        <f t="shared" si="3"/>
        <v>550</v>
      </c>
      <c r="I92" s="81" t="s">
        <v>200</v>
      </c>
      <c r="J92" s="10"/>
    </row>
    <row r="93" spans="1:18" s="14" customFormat="1" ht="20.100000000000001" customHeight="1" x14ac:dyDescent="0.25">
      <c r="A93" s="145"/>
      <c r="B93" s="9">
        <v>1100165</v>
      </c>
      <c r="C93" s="90" t="s">
        <v>201</v>
      </c>
      <c r="D93" s="9">
        <v>1</v>
      </c>
      <c r="E93" s="9" t="s">
        <v>17</v>
      </c>
      <c r="F93" s="39">
        <v>1200</v>
      </c>
      <c r="G93" s="21"/>
      <c r="H93" s="45">
        <f t="shared" si="3"/>
        <v>1200</v>
      </c>
      <c r="I93" s="81" t="s">
        <v>202</v>
      </c>
      <c r="J93" s="10"/>
    </row>
    <row r="94" spans="1:18" s="14" customFormat="1" ht="20.100000000000001" customHeight="1" x14ac:dyDescent="0.25">
      <c r="A94" s="145"/>
      <c r="B94" s="9">
        <v>1101941</v>
      </c>
      <c r="C94" s="90" t="s">
        <v>203</v>
      </c>
      <c r="D94" s="9">
        <v>1</v>
      </c>
      <c r="E94" s="9" t="s">
        <v>17</v>
      </c>
      <c r="F94" s="39">
        <v>2170</v>
      </c>
      <c r="G94" s="21"/>
      <c r="H94" s="45">
        <f t="shared" si="3"/>
        <v>2170</v>
      </c>
      <c r="I94" s="81" t="s">
        <v>204</v>
      </c>
      <c r="J94" s="10"/>
    </row>
    <row r="95" spans="1:18" s="14" customFormat="1" ht="20.100000000000001" customHeight="1" x14ac:dyDescent="0.25">
      <c r="A95" s="145"/>
      <c r="B95" s="9">
        <v>1101942</v>
      </c>
      <c r="C95" s="90" t="s">
        <v>205</v>
      </c>
      <c r="D95" s="9">
        <v>1</v>
      </c>
      <c r="E95" s="9" t="s">
        <v>17</v>
      </c>
      <c r="F95" s="39">
        <v>3460</v>
      </c>
      <c r="G95" s="21"/>
      <c r="H95" s="45">
        <f t="shared" si="3"/>
        <v>3460</v>
      </c>
      <c r="I95" s="81" t="s">
        <v>206</v>
      </c>
      <c r="J95" s="10"/>
      <c r="K95" s="8"/>
      <c r="M95" s="8"/>
      <c r="N95" s="8"/>
      <c r="O95" s="8"/>
      <c r="P95" s="8"/>
      <c r="Q95" s="8"/>
      <c r="R95" s="8"/>
    </row>
    <row r="96" spans="1:18" ht="20.100000000000001" customHeight="1" x14ac:dyDescent="0.25">
      <c r="A96" s="145"/>
      <c r="B96" s="9">
        <v>1100166</v>
      </c>
      <c r="C96" s="90" t="s">
        <v>207</v>
      </c>
      <c r="D96" s="9">
        <v>1</v>
      </c>
      <c r="E96" s="9" t="s">
        <v>17</v>
      </c>
      <c r="F96" s="39">
        <v>3100</v>
      </c>
      <c r="G96" s="21"/>
      <c r="H96" s="45">
        <f t="shared" si="3"/>
        <v>3100</v>
      </c>
      <c r="I96" s="81" t="s">
        <v>208</v>
      </c>
      <c r="J96" s="10"/>
    </row>
    <row r="97" spans="1:18" ht="20.100000000000001" customHeight="1" x14ac:dyDescent="0.25">
      <c r="A97" s="145"/>
      <c r="B97" s="9">
        <v>1100167</v>
      </c>
      <c r="C97" s="90" t="s">
        <v>209</v>
      </c>
      <c r="D97" s="9">
        <v>1</v>
      </c>
      <c r="E97" s="9" t="s">
        <v>17</v>
      </c>
      <c r="F97" s="39">
        <v>2880</v>
      </c>
      <c r="G97" s="21"/>
      <c r="H97" s="45">
        <f t="shared" si="3"/>
        <v>2880</v>
      </c>
      <c r="I97" s="81" t="s">
        <v>210</v>
      </c>
      <c r="J97" s="10"/>
      <c r="K97" s="14"/>
      <c r="M97" s="14"/>
      <c r="N97" s="14"/>
      <c r="O97" s="14"/>
      <c r="P97" s="14"/>
      <c r="Q97" s="14"/>
      <c r="R97" s="14"/>
    </row>
    <row r="98" spans="1:18" s="14" customFormat="1" ht="20.100000000000001" customHeight="1" x14ac:dyDescent="0.25">
      <c r="A98" s="145"/>
      <c r="B98" s="9">
        <v>1101943</v>
      </c>
      <c r="C98" s="90" t="s">
        <v>211</v>
      </c>
      <c r="D98" s="9">
        <v>1</v>
      </c>
      <c r="E98" s="9" t="s">
        <v>17</v>
      </c>
      <c r="F98" s="39">
        <v>8880</v>
      </c>
      <c r="G98" s="21"/>
      <c r="H98" s="45">
        <f t="shared" si="3"/>
        <v>8880</v>
      </c>
      <c r="I98" s="81" t="s">
        <v>212</v>
      </c>
      <c r="J98" s="10"/>
      <c r="K98" s="8"/>
      <c r="M98" s="8"/>
      <c r="N98" s="8"/>
      <c r="O98" s="8"/>
      <c r="P98" s="8"/>
      <c r="Q98" s="8"/>
      <c r="R98" s="8"/>
    </row>
    <row r="99" spans="1:18" ht="31.5" customHeight="1" x14ac:dyDescent="0.25">
      <c r="A99" s="145"/>
      <c r="B99" s="49">
        <v>1100171</v>
      </c>
      <c r="C99" s="90" t="s">
        <v>213</v>
      </c>
      <c r="D99" s="9">
        <v>1</v>
      </c>
      <c r="E99" s="9" t="s">
        <v>17</v>
      </c>
      <c r="F99" s="39">
        <v>6750</v>
      </c>
      <c r="G99" s="21"/>
      <c r="H99" s="45">
        <f t="shared" si="3"/>
        <v>6750</v>
      </c>
      <c r="I99" s="81" t="s">
        <v>214</v>
      </c>
      <c r="J99" s="10"/>
    </row>
    <row r="100" spans="1:18" ht="20.100000000000001" customHeight="1" x14ac:dyDescent="0.25">
      <c r="A100" s="145"/>
      <c r="B100" s="9">
        <v>1102287</v>
      </c>
      <c r="C100" s="90" t="s">
        <v>215</v>
      </c>
      <c r="D100" s="9">
        <v>1</v>
      </c>
      <c r="E100" s="9" t="s">
        <v>17</v>
      </c>
      <c r="F100" s="39">
        <v>7500</v>
      </c>
      <c r="G100" s="21"/>
      <c r="H100" s="45">
        <f t="shared" si="3"/>
        <v>7500</v>
      </c>
      <c r="I100" s="81" t="s">
        <v>216</v>
      </c>
      <c r="J100" s="15"/>
    </row>
    <row r="101" spans="1:18" ht="20.100000000000001" customHeight="1" x14ac:dyDescent="0.25">
      <c r="A101" s="145"/>
      <c r="B101" s="9">
        <v>1100172</v>
      </c>
      <c r="C101" s="90" t="s">
        <v>217</v>
      </c>
      <c r="D101" s="9">
        <v>1</v>
      </c>
      <c r="E101" s="9" t="s">
        <v>17</v>
      </c>
      <c r="F101" s="39">
        <v>750</v>
      </c>
      <c r="G101" s="21"/>
      <c r="H101" s="45">
        <f t="shared" si="3"/>
        <v>750</v>
      </c>
      <c r="I101" s="81" t="s">
        <v>218</v>
      </c>
      <c r="J101" s="10"/>
    </row>
    <row r="102" spans="1:18" ht="20.100000000000001" customHeight="1" x14ac:dyDescent="0.25">
      <c r="A102" s="145"/>
      <c r="B102" s="9">
        <v>1100174</v>
      </c>
      <c r="C102" s="90" t="s">
        <v>219</v>
      </c>
      <c r="D102" s="9">
        <v>1</v>
      </c>
      <c r="E102" s="9" t="s">
        <v>17</v>
      </c>
      <c r="F102" s="39">
        <v>4000</v>
      </c>
      <c r="G102" s="21"/>
      <c r="H102" s="45">
        <f t="shared" si="3"/>
        <v>4000</v>
      </c>
      <c r="I102" s="81" t="s">
        <v>220</v>
      </c>
      <c r="J102" s="10"/>
    </row>
    <row r="103" spans="1:18" ht="20.100000000000001" customHeight="1" x14ac:dyDescent="0.25">
      <c r="A103" s="145"/>
      <c r="B103" s="9">
        <v>1100175</v>
      </c>
      <c r="C103" s="90" t="s">
        <v>221</v>
      </c>
      <c r="D103" s="9">
        <v>1</v>
      </c>
      <c r="E103" s="9" t="s">
        <v>17</v>
      </c>
      <c r="F103" s="39">
        <v>5400</v>
      </c>
      <c r="G103" s="21"/>
      <c r="H103" s="45">
        <f t="shared" si="3"/>
        <v>5400</v>
      </c>
      <c r="I103" s="81" t="s">
        <v>222</v>
      </c>
      <c r="J103" s="10"/>
    </row>
    <row r="104" spans="1:18" ht="20.100000000000001" customHeight="1" x14ac:dyDescent="0.25">
      <c r="A104" s="145"/>
      <c r="B104" s="9">
        <v>1100176</v>
      </c>
      <c r="C104" s="90" t="s">
        <v>223</v>
      </c>
      <c r="D104" s="9">
        <v>1</v>
      </c>
      <c r="E104" s="9" t="s">
        <v>17</v>
      </c>
      <c r="F104" s="39">
        <v>1290</v>
      </c>
      <c r="G104" s="21"/>
      <c r="H104" s="45">
        <f t="shared" si="3"/>
        <v>1290</v>
      </c>
      <c r="I104" s="81" t="s">
        <v>224</v>
      </c>
      <c r="J104" s="10"/>
    </row>
    <row r="105" spans="1:18" ht="20.100000000000001" customHeight="1" thickBot="1" x14ac:dyDescent="0.3">
      <c r="A105" s="145"/>
      <c r="B105" s="18">
        <v>1100177</v>
      </c>
      <c r="C105" s="92" t="s">
        <v>225</v>
      </c>
      <c r="D105" s="18">
        <v>1</v>
      </c>
      <c r="E105" s="18" t="s">
        <v>17</v>
      </c>
      <c r="F105" s="124">
        <v>2090</v>
      </c>
      <c r="G105" s="125"/>
      <c r="H105" s="126">
        <f>F105</f>
        <v>2090</v>
      </c>
      <c r="I105" s="127" t="s">
        <v>226</v>
      </c>
      <c r="J105" s="20"/>
    </row>
    <row r="106" spans="1:18" ht="38.25" customHeight="1" thickBot="1" x14ac:dyDescent="0.3">
      <c r="A106" s="146" t="s">
        <v>362</v>
      </c>
      <c r="B106" s="147"/>
      <c r="C106" s="147"/>
      <c r="D106" s="147"/>
      <c r="E106" s="147"/>
      <c r="F106" s="147"/>
      <c r="G106" s="147"/>
      <c r="H106" s="147"/>
      <c r="I106" s="147"/>
      <c r="J106" s="148"/>
    </row>
    <row r="107" spans="1:18" ht="20.100000000000001" customHeight="1" x14ac:dyDescent="0.25">
      <c r="A107" s="150" t="s">
        <v>227</v>
      </c>
      <c r="B107" s="2">
        <v>1100168</v>
      </c>
      <c r="C107" s="93" t="s">
        <v>228</v>
      </c>
      <c r="D107" s="2"/>
      <c r="E107" s="24" t="s">
        <v>163</v>
      </c>
      <c r="F107" s="40"/>
      <c r="G107" s="25"/>
      <c r="H107" s="46">
        <v>1</v>
      </c>
      <c r="I107" s="84" t="s">
        <v>229</v>
      </c>
      <c r="J107" s="4"/>
    </row>
    <row r="108" spans="1:18" ht="20.100000000000001" customHeight="1" x14ac:dyDescent="0.25">
      <c r="A108" s="151"/>
      <c r="B108" s="9">
        <v>1100169</v>
      </c>
      <c r="C108" s="90" t="s">
        <v>230</v>
      </c>
      <c r="D108" s="9"/>
      <c r="E108" s="26" t="s">
        <v>163</v>
      </c>
      <c r="F108" s="17"/>
      <c r="G108" s="3"/>
      <c r="H108" s="42">
        <v>1</v>
      </c>
      <c r="I108" s="81" t="s">
        <v>231</v>
      </c>
      <c r="J108" s="10"/>
    </row>
    <row r="109" spans="1:18" ht="20.100000000000001" customHeight="1" x14ac:dyDescent="0.25">
      <c r="A109" s="151"/>
      <c r="B109" s="9">
        <v>1100170</v>
      </c>
      <c r="C109" s="90" t="s">
        <v>232</v>
      </c>
      <c r="D109" s="9"/>
      <c r="E109" s="26" t="s">
        <v>163</v>
      </c>
      <c r="F109" s="17"/>
      <c r="G109" s="3"/>
      <c r="H109" s="42">
        <v>1</v>
      </c>
      <c r="I109" s="81" t="s">
        <v>233</v>
      </c>
      <c r="J109" s="10"/>
    </row>
    <row r="110" spans="1:18" ht="20.100000000000001" customHeight="1" x14ac:dyDescent="0.25">
      <c r="A110" s="151"/>
      <c r="B110" s="9">
        <v>1101804</v>
      </c>
      <c r="C110" s="90" t="s">
        <v>234</v>
      </c>
      <c r="D110" s="9"/>
      <c r="E110" s="26" t="s">
        <v>163</v>
      </c>
      <c r="F110" s="38"/>
      <c r="G110" s="19"/>
      <c r="H110" s="47">
        <v>1</v>
      </c>
      <c r="I110" s="87" t="s">
        <v>235</v>
      </c>
      <c r="J110" s="10"/>
    </row>
    <row r="111" spans="1:18" ht="20.100000000000001" customHeight="1" x14ac:dyDescent="0.25">
      <c r="A111" s="151"/>
      <c r="B111" s="9">
        <v>1100811</v>
      </c>
      <c r="C111" s="90" t="s">
        <v>236</v>
      </c>
      <c r="D111" s="9"/>
      <c r="E111" s="26" t="s">
        <v>163</v>
      </c>
      <c r="F111" s="17"/>
      <c r="G111" s="3"/>
      <c r="H111" s="42">
        <v>1</v>
      </c>
      <c r="I111" s="81" t="s">
        <v>237</v>
      </c>
      <c r="J111" s="10"/>
    </row>
    <row r="112" spans="1:18" ht="20.100000000000001" customHeight="1" thickBot="1" x14ac:dyDescent="0.3">
      <c r="A112" s="152"/>
      <c r="B112" s="27">
        <v>1101944</v>
      </c>
      <c r="C112" s="95" t="s">
        <v>238</v>
      </c>
      <c r="D112" s="27"/>
      <c r="E112" s="28" t="s">
        <v>163</v>
      </c>
      <c r="F112" s="41"/>
      <c r="G112" s="29"/>
      <c r="H112" s="48">
        <v>1</v>
      </c>
      <c r="I112" s="88" t="s">
        <v>239</v>
      </c>
      <c r="J112" s="30"/>
    </row>
    <row r="113" spans="1:9" ht="20.100000000000001" customHeight="1" x14ac:dyDescent="0.25">
      <c r="A113" s="31"/>
      <c r="F113" s="32"/>
      <c r="G113" s="32"/>
      <c r="H113" s="32"/>
      <c r="I113" s="32"/>
    </row>
  </sheetData>
  <sheetProtection algorithmName="SHA-512" hashValue="6tJIrtW0o28y+m0Fs1yLGtgcBlkS69eYD1k8XZWSUULWL+Em0SsKtBZ83Ga3v25VcnxtNOo1311MwQz28O1EcA==" saltValue="1O8WhEG5FjDOWL1eJ7ik5w==" spinCount="100000" sheet="1" objects="1" scenarios="1"/>
  <mergeCells count="12">
    <mergeCell ref="A1:R1"/>
    <mergeCell ref="A83:A105"/>
    <mergeCell ref="A106:J106"/>
    <mergeCell ref="A78:A82"/>
    <mergeCell ref="A107:A112"/>
    <mergeCell ref="A3:A77"/>
    <mergeCell ref="L3:L4"/>
    <mergeCell ref="L5:L6"/>
    <mergeCell ref="L7:L8"/>
    <mergeCell ref="L9:L10"/>
    <mergeCell ref="L11:L12"/>
    <mergeCell ref="L13:L14"/>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735703-0B0C-43C1-B6EF-7AEF9D78FDB9}">
  <dimension ref="A1:R60"/>
  <sheetViews>
    <sheetView workbookViewId="0">
      <pane xSplit="1" ySplit="2" topLeftCell="B3" activePane="bottomRight" state="frozen"/>
      <selection pane="topRight" activeCell="B1" sqref="B1"/>
      <selection pane="bottomLeft" activeCell="A2" sqref="A2"/>
      <selection pane="bottomRight" activeCell="I6" sqref="I6"/>
    </sheetView>
  </sheetViews>
  <sheetFormatPr defaultColWidth="10.5703125" defaultRowHeight="17.45" customHeight="1" x14ac:dyDescent="0.25"/>
  <cols>
    <col min="1" max="1" width="15.85546875" style="51" customWidth="1"/>
    <col min="2" max="2" width="12.140625" style="51" customWidth="1"/>
    <col min="3" max="3" width="86.140625" style="51" bestFit="1" customWidth="1"/>
    <col min="4" max="4" width="21.7109375" style="51" customWidth="1"/>
    <col min="5" max="5" width="6.5703125" style="56" customWidth="1"/>
    <col min="6" max="6" width="74" style="51" bestFit="1" customWidth="1"/>
    <col min="7" max="16384" width="10.5703125" style="51"/>
  </cols>
  <sheetData>
    <row r="1" spans="1:18" ht="59.25" customHeight="1" thickBot="1" x14ac:dyDescent="0.3">
      <c r="A1" s="169" t="s">
        <v>363</v>
      </c>
      <c r="B1" s="170"/>
      <c r="C1" s="170"/>
      <c r="D1" s="170"/>
      <c r="E1" s="170"/>
      <c r="F1" s="170"/>
      <c r="G1" s="137"/>
      <c r="H1" s="137"/>
      <c r="I1" s="137"/>
      <c r="J1" s="137"/>
      <c r="K1" s="137"/>
      <c r="L1" s="137"/>
      <c r="M1" s="137"/>
      <c r="N1" s="137"/>
      <c r="O1" s="137"/>
      <c r="P1" s="137"/>
      <c r="Q1" s="137"/>
      <c r="R1" s="138"/>
    </row>
    <row r="2" spans="1:18" ht="76.5" customHeight="1" thickBot="1" x14ac:dyDescent="0.3">
      <c r="A2" s="57" t="s">
        <v>0</v>
      </c>
      <c r="B2" s="58" t="s">
        <v>1</v>
      </c>
      <c r="C2" s="62" t="s">
        <v>364</v>
      </c>
      <c r="D2" s="62" t="s">
        <v>302</v>
      </c>
      <c r="E2" s="58" t="s">
        <v>242</v>
      </c>
      <c r="F2" s="139" t="s">
        <v>307</v>
      </c>
    </row>
    <row r="3" spans="1:18" ht="17.45" customHeight="1" x14ac:dyDescent="0.25">
      <c r="A3" s="164" t="s">
        <v>359</v>
      </c>
      <c r="B3" s="66"/>
      <c r="C3" s="76" t="s">
        <v>342</v>
      </c>
      <c r="D3" s="67">
        <v>11842</v>
      </c>
      <c r="E3" s="68" t="s">
        <v>243</v>
      </c>
      <c r="F3" s="104" t="s">
        <v>352</v>
      </c>
    </row>
    <row r="4" spans="1:18" ht="17.45" customHeight="1" x14ac:dyDescent="0.25">
      <c r="A4" s="165"/>
      <c r="B4" s="60"/>
      <c r="C4" s="77" t="s">
        <v>343</v>
      </c>
      <c r="D4" s="59">
        <v>20473</v>
      </c>
      <c r="E4" s="50" t="s">
        <v>243</v>
      </c>
      <c r="F4" s="105" t="s">
        <v>353</v>
      </c>
    </row>
    <row r="5" spans="1:18" ht="17.45" customHeight="1" x14ac:dyDescent="0.25">
      <c r="A5" s="165"/>
      <c r="B5" s="60"/>
      <c r="C5" s="77" t="s">
        <v>341</v>
      </c>
      <c r="D5" s="59">
        <v>29602</v>
      </c>
      <c r="E5" s="50" t="s">
        <v>243</v>
      </c>
      <c r="F5" s="105" t="s">
        <v>354</v>
      </c>
    </row>
    <row r="6" spans="1:18" ht="17.45" customHeight="1" x14ac:dyDescent="0.25">
      <c r="A6" s="165"/>
      <c r="B6" s="60"/>
      <c r="C6" s="77" t="s">
        <v>340</v>
      </c>
      <c r="D6" s="59">
        <v>36802</v>
      </c>
      <c r="E6" s="50" t="s">
        <v>243</v>
      </c>
      <c r="F6" s="105" t="s">
        <v>355</v>
      </c>
    </row>
    <row r="7" spans="1:18" ht="17.45" customHeight="1" x14ac:dyDescent="0.25">
      <c r="A7" s="165"/>
      <c r="B7" s="60"/>
      <c r="C7" s="77" t="s">
        <v>344</v>
      </c>
      <c r="D7" s="59">
        <v>44734</v>
      </c>
      <c r="E7" s="50" t="s">
        <v>243</v>
      </c>
      <c r="F7" s="105" t="s">
        <v>356</v>
      </c>
    </row>
    <row r="8" spans="1:18" ht="17.45" customHeight="1" x14ac:dyDescent="0.25">
      <c r="A8" s="165"/>
      <c r="B8" s="60"/>
      <c r="C8" s="77" t="s">
        <v>357</v>
      </c>
      <c r="D8" s="59">
        <v>700</v>
      </c>
      <c r="E8" s="50" t="s">
        <v>243</v>
      </c>
      <c r="F8" s="105" t="s">
        <v>351</v>
      </c>
    </row>
    <row r="9" spans="1:18" ht="17.45" customHeight="1" x14ac:dyDescent="0.25">
      <c r="A9" s="165"/>
      <c r="B9" s="60"/>
      <c r="C9" s="77" t="s">
        <v>358</v>
      </c>
      <c r="D9" s="59">
        <v>2700</v>
      </c>
      <c r="E9" s="50" t="s">
        <v>243</v>
      </c>
      <c r="F9" s="105" t="s">
        <v>309</v>
      </c>
    </row>
    <row r="10" spans="1:18" ht="17.45" customHeight="1" x14ac:dyDescent="0.25">
      <c r="A10" s="165"/>
      <c r="B10" s="60"/>
      <c r="C10" s="78" t="s">
        <v>345</v>
      </c>
      <c r="D10" s="59">
        <v>2000</v>
      </c>
      <c r="E10" s="50" t="s">
        <v>243</v>
      </c>
      <c r="F10" s="105" t="s">
        <v>316</v>
      </c>
    </row>
    <row r="11" spans="1:18" ht="17.45" customHeight="1" x14ac:dyDescent="0.25">
      <c r="A11" s="165"/>
      <c r="B11" s="60"/>
      <c r="C11" s="78" t="s">
        <v>346</v>
      </c>
      <c r="D11" s="59">
        <v>3000</v>
      </c>
      <c r="E11" s="50" t="s">
        <v>243</v>
      </c>
      <c r="F11" s="105" t="s">
        <v>317</v>
      </c>
    </row>
    <row r="12" spans="1:18" ht="17.45" customHeight="1" x14ac:dyDescent="0.25">
      <c r="A12" s="165"/>
      <c r="B12" s="60"/>
      <c r="C12" s="78" t="s">
        <v>347</v>
      </c>
      <c r="D12" s="59">
        <v>4000</v>
      </c>
      <c r="E12" s="50" t="s">
        <v>243</v>
      </c>
      <c r="F12" s="105" t="s">
        <v>318</v>
      </c>
    </row>
    <row r="13" spans="1:18" ht="17.45" customHeight="1" x14ac:dyDescent="0.25">
      <c r="A13" s="165"/>
      <c r="B13" s="60"/>
      <c r="C13" s="79" t="s">
        <v>298</v>
      </c>
      <c r="D13" s="59">
        <v>220</v>
      </c>
      <c r="E13" s="50" t="s">
        <v>243</v>
      </c>
      <c r="F13" s="105" t="s">
        <v>298</v>
      </c>
    </row>
    <row r="14" spans="1:18" ht="17.45" customHeight="1" x14ac:dyDescent="0.25">
      <c r="A14" s="165"/>
      <c r="B14" s="60"/>
      <c r="C14" s="79" t="s">
        <v>299</v>
      </c>
      <c r="D14" s="59">
        <v>370</v>
      </c>
      <c r="E14" s="50" t="s">
        <v>243</v>
      </c>
      <c r="F14" s="105" t="s">
        <v>299</v>
      </c>
    </row>
    <row r="15" spans="1:18" ht="17.45" customHeight="1" x14ac:dyDescent="0.25">
      <c r="A15" s="165"/>
      <c r="B15" s="60"/>
      <c r="C15" s="79" t="s">
        <v>300</v>
      </c>
      <c r="D15" s="59">
        <v>1100</v>
      </c>
      <c r="E15" s="50" t="s">
        <v>243</v>
      </c>
      <c r="F15" s="105" t="s">
        <v>310</v>
      </c>
    </row>
    <row r="16" spans="1:18" ht="17.45" customHeight="1" x14ac:dyDescent="0.25">
      <c r="A16" s="165"/>
      <c r="B16" s="60"/>
      <c r="C16" s="78" t="s">
        <v>348</v>
      </c>
      <c r="D16" s="59">
        <v>1500</v>
      </c>
      <c r="E16" s="50" t="s">
        <v>243</v>
      </c>
      <c r="F16" s="105" t="s">
        <v>313</v>
      </c>
    </row>
    <row r="17" spans="1:6" ht="17.45" customHeight="1" x14ac:dyDescent="0.25">
      <c r="A17" s="165"/>
      <c r="B17" s="60"/>
      <c r="C17" s="79" t="s">
        <v>349</v>
      </c>
      <c r="D17" s="59">
        <v>2000</v>
      </c>
      <c r="E17" s="50" t="s">
        <v>243</v>
      </c>
      <c r="F17" s="105" t="s">
        <v>314</v>
      </c>
    </row>
    <row r="18" spans="1:6" ht="17.45" customHeight="1" x14ac:dyDescent="0.25">
      <c r="A18" s="165"/>
      <c r="B18" s="60"/>
      <c r="C18" s="79" t="s">
        <v>350</v>
      </c>
      <c r="D18" s="59">
        <v>2500</v>
      </c>
      <c r="E18" s="50" t="s">
        <v>243</v>
      </c>
      <c r="F18" s="105" t="s">
        <v>315</v>
      </c>
    </row>
    <row r="19" spans="1:6" ht="17.45" customHeight="1" x14ac:dyDescent="0.25">
      <c r="A19" s="165"/>
      <c r="B19" s="60"/>
      <c r="C19" s="78" t="s">
        <v>333</v>
      </c>
      <c r="D19" s="59">
        <v>750</v>
      </c>
      <c r="E19" s="50" t="s">
        <v>243</v>
      </c>
      <c r="F19" s="105" t="s">
        <v>319</v>
      </c>
    </row>
    <row r="20" spans="1:6" ht="17.45" customHeight="1" x14ac:dyDescent="0.25">
      <c r="A20" s="165"/>
      <c r="B20" s="60"/>
      <c r="C20" s="78" t="s">
        <v>334</v>
      </c>
      <c r="D20" s="59">
        <v>2250</v>
      </c>
      <c r="E20" s="50" t="s">
        <v>243</v>
      </c>
      <c r="F20" s="105" t="s">
        <v>320</v>
      </c>
    </row>
    <row r="21" spans="1:6" ht="17.45" customHeight="1" x14ac:dyDescent="0.25">
      <c r="A21" s="165"/>
      <c r="B21" s="60"/>
      <c r="C21" s="78" t="s">
        <v>335</v>
      </c>
      <c r="D21" s="59">
        <v>2000</v>
      </c>
      <c r="E21" s="50" t="s">
        <v>243</v>
      </c>
      <c r="F21" s="105" t="s">
        <v>321</v>
      </c>
    </row>
    <row r="22" spans="1:6" ht="17.45" customHeight="1" x14ac:dyDescent="0.25">
      <c r="A22" s="165"/>
      <c r="B22" s="60"/>
      <c r="C22" s="78" t="s">
        <v>336</v>
      </c>
      <c r="D22" s="59">
        <v>4000</v>
      </c>
      <c r="E22" s="50" t="s">
        <v>243</v>
      </c>
      <c r="F22" s="105" t="s">
        <v>322</v>
      </c>
    </row>
    <row r="23" spans="1:6" ht="17.45" customHeight="1" x14ac:dyDescent="0.25">
      <c r="A23" s="166"/>
      <c r="B23" s="60"/>
      <c r="C23" s="78" t="s">
        <v>337</v>
      </c>
      <c r="D23" s="59">
        <v>1100</v>
      </c>
      <c r="E23" s="50" t="s">
        <v>243</v>
      </c>
      <c r="F23" s="105" t="s">
        <v>323</v>
      </c>
    </row>
    <row r="24" spans="1:6" ht="17.45" customHeight="1" x14ac:dyDescent="0.25">
      <c r="A24" s="166"/>
      <c r="B24" s="60"/>
      <c r="C24" s="78" t="s">
        <v>338</v>
      </c>
      <c r="D24" s="59">
        <v>1290</v>
      </c>
      <c r="E24" s="50" t="s">
        <v>243</v>
      </c>
      <c r="F24" s="105" t="s">
        <v>324</v>
      </c>
    </row>
    <row r="25" spans="1:6" ht="17.45" customHeight="1" x14ac:dyDescent="0.25">
      <c r="A25" s="166"/>
      <c r="B25" s="97"/>
      <c r="C25" s="78" t="s">
        <v>339</v>
      </c>
      <c r="D25" s="59">
        <v>2580</v>
      </c>
      <c r="E25" s="50" t="s">
        <v>243</v>
      </c>
      <c r="F25" s="105" t="s">
        <v>325</v>
      </c>
    </row>
    <row r="26" spans="1:6" ht="17.45" customHeight="1" thickBot="1" x14ac:dyDescent="0.3">
      <c r="A26" s="167"/>
      <c r="B26" s="69"/>
      <c r="C26" s="101" t="s">
        <v>332</v>
      </c>
      <c r="D26" s="102">
        <v>800</v>
      </c>
      <c r="E26" s="103" t="s">
        <v>243</v>
      </c>
      <c r="F26" s="106" t="s">
        <v>332</v>
      </c>
    </row>
    <row r="27" spans="1:6" ht="17.45" customHeight="1" x14ac:dyDescent="0.25">
      <c r="A27" s="168" t="s">
        <v>360</v>
      </c>
      <c r="B27" s="61"/>
      <c r="C27" s="63" t="s">
        <v>326</v>
      </c>
      <c r="D27" s="64">
        <v>425</v>
      </c>
      <c r="E27" s="65" t="s">
        <v>180</v>
      </c>
      <c r="F27" s="107" t="s">
        <v>330</v>
      </c>
    </row>
    <row r="28" spans="1:6" ht="17.45" customHeight="1" x14ac:dyDescent="0.25">
      <c r="A28" s="165"/>
      <c r="B28" s="60"/>
      <c r="C28" s="52" t="s">
        <v>328</v>
      </c>
      <c r="D28" s="53">
        <v>745</v>
      </c>
      <c r="E28" s="54" t="s">
        <v>180</v>
      </c>
      <c r="F28" s="108" t="s">
        <v>329</v>
      </c>
    </row>
    <row r="29" spans="1:6" ht="17.45" customHeight="1" x14ac:dyDescent="0.25">
      <c r="A29" s="165"/>
      <c r="B29" s="60"/>
      <c r="C29" s="52" t="s">
        <v>327</v>
      </c>
      <c r="D29" s="53">
        <v>99</v>
      </c>
      <c r="E29" s="54" t="s">
        <v>180</v>
      </c>
      <c r="F29" s="108" t="s">
        <v>331</v>
      </c>
    </row>
    <row r="30" spans="1:6" ht="17.45" customHeight="1" x14ac:dyDescent="0.25">
      <c r="A30" s="165"/>
      <c r="B30" s="60"/>
      <c r="C30" s="52" t="s">
        <v>246</v>
      </c>
      <c r="D30" s="53">
        <v>3110</v>
      </c>
      <c r="E30" s="54" t="s">
        <v>243</v>
      </c>
      <c r="F30" s="108" t="s">
        <v>255</v>
      </c>
    </row>
    <row r="31" spans="1:6" ht="17.45" customHeight="1" x14ac:dyDescent="0.25">
      <c r="A31" s="165"/>
      <c r="B31" s="60"/>
      <c r="C31" s="55" t="s">
        <v>247</v>
      </c>
      <c r="D31" s="53">
        <v>5218</v>
      </c>
      <c r="E31" s="54" t="s">
        <v>243</v>
      </c>
      <c r="F31" s="108" t="s">
        <v>256</v>
      </c>
    </row>
    <row r="32" spans="1:6" ht="17.45" customHeight="1" x14ac:dyDescent="0.25">
      <c r="A32" s="165"/>
      <c r="B32" s="60"/>
      <c r="C32" s="55" t="s">
        <v>248</v>
      </c>
      <c r="D32" s="53">
        <v>5349</v>
      </c>
      <c r="E32" s="54" t="s">
        <v>243</v>
      </c>
      <c r="F32" s="108" t="s">
        <v>257</v>
      </c>
    </row>
    <row r="33" spans="1:6" ht="17.45" customHeight="1" x14ac:dyDescent="0.25">
      <c r="A33" s="165"/>
      <c r="B33" s="60"/>
      <c r="C33" s="55" t="s">
        <v>249</v>
      </c>
      <c r="D33" s="53">
        <v>6524</v>
      </c>
      <c r="E33" s="54" t="s">
        <v>243</v>
      </c>
      <c r="F33" s="108" t="s">
        <v>250</v>
      </c>
    </row>
    <row r="34" spans="1:6" ht="17.45" customHeight="1" x14ac:dyDescent="0.25">
      <c r="A34" s="165"/>
      <c r="B34" s="60"/>
      <c r="C34" s="55" t="s">
        <v>251</v>
      </c>
      <c r="D34" s="53">
        <v>6044</v>
      </c>
      <c r="E34" s="54" t="s">
        <v>243</v>
      </c>
      <c r="F34" s="108" t="s">
        <v>252</v>
      </c>
    </row>
    <row r="35" spans="1:6" ht="17.45" customHeight="1" x14ac:dyDescent="0.25">
      <c r="A35" s="165"/>
      <c r="B35" s="60"/>
      <c r="C35" s="55" t="s">
        <v>253</v>
      </c>
      <c r="D35" s="53">
        <v>9371</v>
      </c>
      <c r="E35" s="54" t="s">
        <v>243</v>
      </c>
      <c r="F35" s="108" t="s">
        <v>254</v>
      </c>
    </row>
    <row r="36" spans="1:6" ht="17.45" customHeight="1" x14ac:dyDescent="0.25">
      <c r="A36" s="165"/>
      <c r="B36" s="60"/>
      <c r="C36" s="55" t="s">
        <v>258</v>
      </c>
      <c r="D36" s="53">
        <v>11386</v>
      </c>
      <c r="E36" s="54" t="s">
        <v>243</v>
      </c>
      <c r="F36" s="108" t="s">
        <v>259</v>
      </c>
    </row>
    <row r="37" spans="1:6" ht="17.45" customHeight="1" x14ac:dyDescent="0.25">
      <c r="A37" s="165"/>
      <c r="B37" s="60"/>
      <c r="C37" s="55" t="s">
        <v>260</v>
      </c>
      <c r="D37" s="53">
        <v>14883</v>
      </c>
      <c r="E37" s="54" t="s">
        <v>243</v>
      </c>
      <c r="F37" s="108" t="s">
        <v>261</v>
      </c>
    </row>
    <row r="38" spans="1:6" ht="17.45" customHeight="1" x14ac:dyDescent="0.25">
      <c r="A38" s="165"/>
      <c r="B38" s="60"/>
      <c r="C38" s="55" t="s">
        <v>296</v>
      </c>
      <c r="D38" s="53">
        <v>617</v>
      </c>
      <c r="E38" s="54" t="s">
        <v>243</v>
      </c>
      <c r="F38" s="108" t="s">
        <v>297</v>
      </c>
    </row>
    <row r="39" spans="1:6" ht="17.45" customHeight="1" x14ac:dyDescent="0.25">
      <c r="A39" s="165"/>
      <c r="B39" s="60"/>
      <c r="C39" s="55" t="s">
        <v>263</v>
      </c>
      <c r="D39" s="53">
        <v>2050</v>
      </c>
      <c r="E39" s="54" t="s">
        <v>243</v>
      </c>
      <c r="F39" s="108" t="s">
        <v>295</v>
      </c>
    </row>
    <row r="40" spans="1:6" ht="17.45" customHeight="1" x14ac:dyDescent="0.25">
      <c r="A40" s="165"/>
      <c r="B40" s="60"/>
      <c r="C40" s="55" t="s">
        <v>264</v>
      </c>
      <c r="D40" s="53">
        <v>1792</v>
      </c>
      <c r="E40" s="54" t="s">
        <v>243</v>
      </c>
      <c r="F40" s="108" t="s">
        <v>294</v>
      </c>
    </row>
    <row r="41" spans="1:6" ht="17.45" customHeight="1" x14ac:dyDescent="0.25">
      <c r="A41" s="165"/>
      <c r="B41" s="60"/>
      <c r="C41" s="55" t="s">
        <v>262</v>
      </c>
      <c r="D41" s="53">
        <v>4123</v>
      </c>
      <c r="E41" s="54" t="s">
        <v>245</v>
      </c>
      <c r="F41" s="108" t="s">
        <v>266</v>
      </c>
    </row>
    <row r="42" spans="1:6" ht="17.45" customHeight="1" x14ac:dyDescent="0.25">
      <c r="A42" s="165"/>
      <c r="B42" s="60"/>
      <c r="C42" s="55" t="s">
        <v>265</v>
      </c>
      <c r="D42" s="53">
        <v>884</v>
      </c>
      <c r="E42" s="54" t="s">
        <v>245</v>
      </c>
      <c r="F42" s="108" t="s">
        <v>267</v>
      </c>
    </row>
    <row r="43" spans="1:6" ht="17.45" customHeight="1" x14ac:dyDescent="0.25">
      <c r="A43" s="165"/>
      <c r="B43" s="60"/>
      <c r="C43" s="55" t="s">
        <v>268</v>
      </c>
      <c r="D43" s="53">
        <v>2781</v>
      </c>
      <c r="E43" s="54" t="s">
        <v>245</v>
      </c>
      <c r="F43" s="108" t="s">
        <v>269</v>
      </c>
    </row>
    <row r="44" spans="1:6" ht="17.45" customHeight="1" x14ac:dyDescent="0.25">
      <c r="A44" s="165"/>
      <c r="B44" s="60"/>
      <c r="C44" s="55" t="s">
        <v>272</v>
      </c>
      <c r="D44" s="53">
        <v>3368</v>
      </c>
      <c r="E44" s="54" t="s">
        <v>245</v>
      </c>
      <c r="F44" s="108" t="s">
        <v>270</v>
      </c>
    </row>
    <row r="45" spans="1:6" ht="17.45" customHeight="1" x14ac:dyDescent="0.25">
      <c r="A45" s="165"/>
      <c r="B45" s="60"/>
      <c r="C45" s="55" t="s">
        <v>282</v>
      </c>
      <c r="D45" s="53">
        <v>1382</v>
      </c>
      <c r="E45" s="54" t="s">
        <v>245</v>
      </c>
      <c r="F45" s="108" t="s">
        <v>271</v>
      </c>
    </row>
    <row r="46" spans="1:6" ht="17.45" customHeight="1" x14ac:dyDescent="0.25">
      <c r="A46" s="165"/>
      <c r="B46" s="60"/>
      <c r="C46" s="55" t="s">
        <v>281</v>
      </c>
      <c r="D46" s="53">
        <v>1311</v>
      </c>
      <c r="E46" s="54" t="s">
        <v>245</v>
      </c>
      <c r="F46" s="108" t="s">
        <v>273</v>
      </c>
    </row>
    <row r="47" spans="1:6" ht="17.45" customHeight="1" x14ac:dyDescent="0.25">
      <c r="A47" s="165"/>
      <c r="B47" s="60"/>
      <c r="C47" s="55" t="s">
        <v>280</v>
      </c>
      <c r="D47" s="53">
        <v>1808</v>
      </c>
      <c r="E47" s="54" t="s">
        <v>245</v>
      </c>
      <c r="F47" s="108" t="s">
        <v>274</v>
      </c>
    </row>
    <row r="48" spans="1:6" ht="17.45" customHeight="1" x14ac:dyDescent="0.25">
      <c r="A48" s="165"/>
      <c r="B48" s="60"/>
      <c r="C48" s="55" t="s">
        <v>279</v>
      </c>
      <c r="D48" s="53">
        <v>1002</v>
      </c>
      <c r="E48" s="54" t="s">
        <v>180</v>
      </c>
      <c r="F48" s="108" t="s">
        <v>275</v>
      </c>
    </row>
    <row r="49" spans="1:6" ht="17.45" customHeight="1" x14ac:dyDescent="0.25">
      <c r="A49" s="165"/>
      <c r="B49" s="60"/>
      <c r="C49" s="55" t="s">
        <v>278</v>
      </c>
      <c r="D49" s="53">
        <v>479</v>
      </c>
      <c r="E49" s="54" t="s">
        <v>180</v>
      </c>
      <c r="F49" s="108" t="s">
        <v>276</v>
      </c>
    </row>
    <row r="50" spans="1:6" ht="17.45" customHeight="1" x14ac:dyDescent="0.25">
      <c r="A50" s="165"/>
      <c r="B50" s="60"/>
      <c r="C50" s="55" t="s">
        <v>283</v>
      </c>
      <c r="D50" s="53">
        <v>1038</v>
      </c>
      <c r="E50" s="54" t="s">
        <v>180</v>
      </c>
      <c r="F50" s="108" t="s">
        <v>277</v>
      </c>
    </row>
    <row r="51" spans="1:6" ht="17.45" customHeight="1" x14ac:dyDescent="0.25">
      <c r="A51" s="165"/>
      <c r="B51" s="60"/>
      <c r="C51" s="55" t="s">
        <v>287</v>
      </c>
      <c r="D51" s="53">
        <v>146</v>
      </c>
      <c r="E51" s="54" t="s">
        <v>180</v>
      </c>
      <c r="F51" s="108" t="s">
        <v>312</v>
      </c>
    </row>
    <row r="52" spans="1:6" ht="17.45" customHeight="1" x14ac:dyDescent="0.25">
      <c r="A52" s="165"/>
      <c r="B52" s="60"/>
      <c r="C52" s="55" t="s">
        <v>284</v>
      </c>
      <c r="D52" s="53">
        <v>2592</v>
      </c>
      <c r="E52" s="54" t="s">
        <v>244</v>
      </c>
      <c r="F52" s="108" t="s">
        <v>285</v>
      </c>
    </row>
    <row r="53" spans="1:6" ht="17.45" customHeight="1" thickBot="1" x14ac:dyDescent="0.3">
      <c r="A53" s="166"/>
      <c r="B53" s="97"/>
      <c r="C53" s="98" t="s">
        <v>288</v>
      </c>
      <c r="D53" s="99">
        <v>1864</v>
      </c>
      <c r="E53" s="100" t="s">
        <v>180</v>
      </c>
      <c r="F53" s="109" t="s">
        <v>311</v>
      </c>
    </row>
    <row r="54" spans="1:6" ht="35.25" customHeight="1" thickBot="1" x14ac:dyDescent="0.3">
      <c r="A54" s="161" t="s">
        <v>362</v>
      </c>
      <c r="B54" s="162"/>
      <c r="C54" s="162"/>
      <c r="D54" s="162"/>
      <c r="E54" s="162"/>
      <c r="F54" s="163"/>
    </row>
    <row r="55" spans="1:6" ht="17.45" customHeight="1" x14ac:dyDescent="0.25">
      <c r="A55" s="158" t="s">
        <v>301</v>
      </c>
      <c r="B55" s="66"/>
      <c r="C55" s="74" t="s">
        <v>286</v>
      </c>
      <c r="D55" s="70">
        <v>7700</v>
      </c>
      <c r="E55" s="75" t="s">
        <v>243</v>
      </c>
      <c r="F55" s="110" t="s">
        <v>286</v>
      </c>
    </row>
    <row r="56" spans="1:6" ht="17.45" customHeight="1" x14ac:dyDescent="0.25">
      <c r="A56" s="159"/>
      <c r="B56" s="60"/>
      <c r="C56" s="55" t="s">
        <v>289</v>
      </c>
      <c r="D56" s="53">
        <v>2508</v>
      </c>
      <c r="E56" s="54" t="s">
        <v>180</v>
      </c>
      <c r="F56" s="108" t="s">
        <v>290</v>
      </c>
    </row>
    <row r="57" spans="1:6" ht="17.45" customHeight="1" thickBot="1" x14ac:dyDescent="0.3">
      <c r="A57" s="160"/>
      <c r="B57" s="69"/>
      <c r="C57" s="71" t="s">
        <v>291</v>
      </c>
      <c r="D57" s="72">
        <v>3240</v>
      </c>
      <c r="E57" s="73" t="s">
        <v>180</v>
      </c>
      <c r="F57" s="111" t="s">
        <v>292</v>
      </c>
    </row>
    <row r="60" spans="1:6" ht="17.45" customHeight="1" x14ac:dyDescent="0.25">
      <c r="C60" s="140"/>
    </row>
  </sheetData>
  <mergeCells count="5">
    <mergeCell ref="A55:A57"/>
    <mergeCell ref="A54:F54"/>
    <mergeCell ref="A3:A26"/>
    <mergeCell ref="A27:A53"/>
    <mergeCell ref="A1:F1"/>
  </mergeCells>
  <pageMargins left="0.7" right="0.7" top="0.78740157499999996" bottom="0.78740157499999996" header="0.3" footer="0.3"/>
  <pageSetup paperSize="9" orientation="portrait" r:id="rId1"/>
</worksheet>
</file>

<file path=docMetadata/LabelInfo.xml><?xml version="1.0" encoding="utf-8"?>
<clbl:labelList xmlns:clbl="http://schemas.microsoft.com/office/2020/mipLabelMetadata">
  <clbl:label id="{42f063bf-ce3a-473c-8609-3866002c85b0}" enabled="1" method="Standard" siteId="{b914a242-e718-443b-a47c-6b4c649d8c0a}"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SNK výkony VZ EMP 2026+</vt:lpstr>
      <vt:lpstr>SNK nad 50 m EMP 2026+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Macháček, Stanislav</cp:lastModifiedBy>
  <dcterms:created xsi:type="dcterms:W3CDTF">2025-01-16T06:22:42Z</dcterms:created>
  <dcterms:modified xsi:type="dcterms:W3CDTF">2025-01-17T15:18:52Z</dcterms:modified>
</cp:coreProperties>
</file>