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43929363-58FB-4A0D-A947-96CC8A26EBC3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<sst xmlns="http://schemas.openxmlformats.org/spreadsheetml/2006/main" count="105" uniqueCount="43">
  <si>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</si>
  <si>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</si>
  <si>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</si>
  <si>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</si>
  <si>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</si>
  <si>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</si>
  <si>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</si>
  <si>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</si>
  <si>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</si>
  <si>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</si>
  <si>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</si>
  <si>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</si>
  <si>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</si>
  <si>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</si>
  <si>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</si>
  <si>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</si>
  <si>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</si>
  <si>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</si>
  <si>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</si>
  <si>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</si>
  <si>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</si>
  <si>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</si>
  <si>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</si>
  <si>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</si>
  <si>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</si>
  <si>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</si>
  <si>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</si>
  <si>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</si>
  <si>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</si>
  <si>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</si>
  <si>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</si>
  <si>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</si>
  <si>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</si>
  <si>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</si>
  <si>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</si>
  <si>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</si>
  <si>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</si>
  <si>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</si>
  <si>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</si>
  <si>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</si>
  <si>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</si>
  <si>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06 - REGION 3 – HODONÍN,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</si>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</sst>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15283800</v>
      </c>
      <c r="F9" s="19">
        <f>E9+(E9*$C$6)</f>
        <v>15283800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24454080</v>
      </c>
      <c r="F10" s="18">
        <f t="shared" ref="F10:F14" si="1">E10+(E10*$C$6)</f>
        <v>24454080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21397320</v>
      </c>
      <c r="F11" s="18">
        <f t="shared" si="1"/>
        <v>21397320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7132440.0000000009</v>
      </c>
      <c r="F12" s="18">
        <f t="shared" si="1"/>
        <v>7132440.0000000009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19359480</v>
      </c>
      <c r="F13" s="18">
        <f t="shared" si="1"/>
        <v>19359480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1018920</v>
      </c>
      <c r="F14" s="18">
        <f t="shared" si="1"/>
        <v>1018920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4075680</v>
      </c>
      <c r="F15" s="18">
        <f t="shared" ref="F15:F19" si="2">E15+(E15*$C$6)</f>
        <v>4075680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1018920</v>
      </c>
      <c r="F16" s="18">
        <f t="shared" si="2"/>
        <v>1018920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1018920</v>
      </c>
      <c r="F17" s="18">
        <f t="shared" si="2"/>
        <v>1018920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6113520</v>
      </c>
      <c r="F18" s="18">
        <f t="shared" si="2"/>
        <v>6113520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1018920</v>
      </c>
      <c r="F19" s="18">
        <f t="shared" si="2"/>
        <v>1018920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101892000</v>
      </c>
      <c r="F20" s="51">
        <f>E20+(E20*($C$6/100))</f>
        <v>101892000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7uhcEEH5mYdeE1cO8FSoygaLTsUyrVvXOO7z/UX+FRc2Obxt6NcYplPK7bUAVaoqzx75lS4DNynb/2a/jvx7KQ==" saltValue="/yNH73dDOW+zlkiaHTfZ+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639215.9</v>
      </c>
      <c r="F9" s="19">
        <f>E9+(E9*$C$6)</f>
        <v>639215.9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102975.2</v>
      </c>
      <c r="F10" s="18">
        <f t="shared" ref="F10:F14" si="1">E10+(E10*$C$6)</f>
        <v>102975.2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389872.60000000003</v>
      </c>
      <c r="F11" s="18">
        <f t="shared" si="1"/>
        <v>389872.60000000003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87980.099999999991</v>
      </c>
      <c r="F12" s="18">
        <f t="shared" si="1"/>
        <v>87980.099999999991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23222.500000000004</v>
      </c>
      <c r="F13" s="18">
        <f t="shared" si="1"/>
        <v>23222.500000000004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25984.978774170606</v>
      </c>
      <c r="F14" s="18">
        <f t="shared" si="1"/>
        <v>25984.978774170606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2654</v>
      </c>
      <c r="F15" s="18">
        <f t="shared" ref="F15:F18" si="2">E15+(E15*$C$6)</f>
        <v>2654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25611.100000000002</v>
      </c>
      <c r="F16" s="18">
        <f t="shared" si="2"/>
        <v>25611.100000000002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25743.8</v>
      </c>
      <c r="F17" s="18">
        <f t="shared" si="2"/>
        <v>25743.8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3715.6</v>
      </c>
      <c r="F18" s="18">
        <f t="shared" si="2"/>
        <v>3715.6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1327000</v>
      </c>
      <c r="F19" s="51">
        <f>E19+(E19*($C$6/100))</f>
        <v>1327000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DHyAeS5aweCm1zJCl2MCFj1wm1gAj5zaloiN73diWQCzUsQVlFxiH6/MwKMh5EZQR3FsRWvFIwIbFr7Osd/yQ==" saltValue="aXsGpvfLCXJFOpEoHb15A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3387738.6</v>
      </c>
      <c r="F9" s="19">
        <f>E9+(E9*$C$6)</f>
        <v>3387738.6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4789000</v>
      </c>
      <c r="F10" s="18">
        <f t="shared" ref="F10:F15" si="1">E10+(E10*$C$6)</f>
        <v>4789000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674291.20000000007</v>
      </c>
      <c r="F11" s="18">
        <f t="shared" si="1"/>
        <v>674291.20000000007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334272.2</v>
      </c>
      <c r="F12" s="18">
        <f t="shared" si="1"/>
        <v>334272.2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288297.8</v>
      </c>
      <c r="F13" s="18">
        <f t="shared" si="1"/>
        <v>288297.8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78539.600000000006</v>
      </c>
      <c r="F14" s="18">
        <f t="shared" si="1"/>
        <v>78539.600000000006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26242.601154951797</v>
      </c>
      <c r="F15" s="18">
        <f t="shared" si="1"/>
        <v>26242.601154951797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9578000</v>
      </c>
      <c r="F16" s="51">
        <f>E16+(E16*($C$6/100))</f>
        <v>9578000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ZGofS0iC2Ytznv+7lat2ZerGA4ntNCYwww/dHjUozVoP3nYjTVBUbHqiLRJQcypR1wjBkTgKRMMeVqGSFQAqBw==" saltValue="vDutvnKP3ejLhbm/MWzRA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101892000</v>
      </c>
      <c r="D8" s="50">
        <f>'Běžné opravy'!F19</f>
        <v>1327000</v>
      </c>
      <c r="E8" s="50">
        <f>Poruchy!F16</f>
        <v>9578000</v>
      </c>
      <c r="F8" s="50">
        <f>SUM(C8:E8)</f>
        <v>112797000</v>
      </c>
      <c r="G8" s="57">
        <f>F8*4</f>
        <v>451188000</v>
      </c>
    </row>
    <row r="13" spans="2:8" x14ac:dyDescent="0.25">
      <c r="B13" s="35"/>
    </row>
  </sheetData>
  <sheetProtection algorithmName="SHA-512" hashValue="f4MGXEKqIC8mo7BO6tMET9/xLRQEEhED9ilbexOyoWi59c1E1TrTrtfSXCEbhCZpuhlsoZeAn2mwE1OrWXSlIg==" saltValue="860tK4zvXvEpsv576075q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2025-05-14T09:38:29Z</dcterms:modified>
</cp:coreProperties>
</file>