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6 (ZAT 11.6.2025 + 12.6.2025)/"/>
    </mc:Choice>
  </mc:AlternateContent>
  <xr:revisionPtr revIDLastSave="465" documentId="8_{F7683BD7-ABE5-448B-ABBD-CA742204E0D3}" xr6:coauthVersionLast="47" xr6:coauthVersionMax="47" xr10:uidLastSave="{B187050B-C2AE-43BB-A758-E10D030ECF40}"/>
  <bookViews>
    <workbookView xWindow="-120" yWindow="-120" windowWidth="29040" windowHeight="15720" tabRatio="965" activeTab="9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1_KJ'!$A$11:$G$137</definedName>
    <definedName name="_xlnm._FilterDatabase" localSheetId="2" hidden="1">'Varianta 1_UM'!$A$11:$G$138</definedName>
    <definedName name="_xlnm._FilterDatabase" localSheetId="4" hidden="1">'Varianta 1_ZDROJ'!$A$11:$G$32</definedName>
    <definedName name="_xlnm._FilterDatabase" localSheetId="8" hidden="1">'Varianta 2_KJ'!$A$11:$G$137</definedName>
    <definedName name="_xlnm._FilterDatabase" localSheetId="7" hidden="1">'Varianta 2_UM'!$A$11:$G$138</definedName>
    <definedName name="_xlnm._FilterDatabase" localSheetId="6" hidden="1">'Varianta 2_UM a KJ'!$A$11:$G$193</definedName>
    <definedName name="_xlnm._FilterDatabase" localSheetId="5" hidden="1">'Varianta 2_UM a KJ a ZDROJ'!$A$11:$G$206</definedName>
    <definedName name="_xlnm._FilterDatabase" localSheetId="9" hidden="1">'Varianta 2_ZDROJ'!$A$11:$G$32</definedName>
  </definedNames>
  <calcPr calcId="191028" concurrentManualCount="12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3" l="1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7" i="6"/>
  <c r="D138" i="16"/>
  <c r="D193" i="15"/>
  <c r="D206" i="14"/>
  <c r="D137" i="17"/>
  <c r="D138" i="1"/>
  <c r="F18" i="19"/>
  <c r="E136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7" i="16"/>
  <c r="E137" i="16"/>
  <c r="F136" i="16"/>
  <c r="E136" i="16"/>
  <c r="F135" i="16"/>
  <c r="E135" i="16"/>
  <c r="F134" i="16"/>
  <c r="E134" i="16"/>
  <c r="F133" i="16"/>
  <c r="E133" i="16"/>
  <c r="F132" i="16"/>
  <c r="E132" i="16"/>
  <c r="E131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5" i="14"/>
  <c r="E205" i="14"/>
  <c r="F204" i="14"/>
  <c r="E204" i="14"/>
  <c r="F203" i="14"/>
  <c r="E203" i="14"/>
  <c r="F202" i="14"/>
  <c r="E202" i="14"/>
  <c r="F201" i="14"/>
  <c r="E201" i="14"/>
  <c r="F200" i="14"/>
  <c r="E200" i="14"/>
  <c r="E199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2" i="1"/>
  <c r="F133" i="1"/>
  <c r="F134" i="1"/>
  <c r="F135" i="1"/>
  <c r="F136" i="1"/>
  <c r="F137" i="1"/>
  <c r="E131" i="1"/>
  <c r="E132" i="1"/>
  <c r="E133" i="1"/>
  <c r="E134" i="1"/>
  <c r="E135" i="1"/>
  <c r="E137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6" i="18"/>
  <c r="E16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8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7" i="16"/>
  <c r="E107" i="16"/>
  <c r="F106" i="16"/>
  <c r="E106" i="16"/>
  <c r="F105" i="16"/>
  <c r="E105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4" i="16"/>
  <c r="E84" i="16"/>
  <c r="F83" i="16"/>
  <c r="E83" i="16"/>
  <c r="F82" i="16"/>
  <c r="E82" i="16"/>
  <c r="F81" i="16"/>
  <c r="E81" i="16"/>
  <c r="F80" i="16"/>
  <c r="E80" i="16"/>
  <c r="F79" i="16"/>
  <c r="F78" i="16"/>
  <c r="E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6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E175" i="14"/>
  <c r="F174" i="14"/>
  <c r="E174" i="14"/>
  <c r="F173" i="14"/>
  <c r="E173" i="14"/>
  <c r="F172" i="14"/>
  <c r="E172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1" i="14"/>
  <c r="E151" i="14"/>
  <c r="F150" i="14"/>
  <c r="E150" i="14"/>
  <c r="F149" i="14"/>
  <c r="E149" i="14"/>
  <c r="F148" i="14"/>
  <c r="E148" i="14"/>
  <c r="F147" i="14"/>
  <c r="E147" i="14"/>
  <c r="F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F138" i="14"/>
  <c r="E138" i="14"/>
  <c r="F137" i="14"/>
  <c r="E137" i="14"/>
  <c r="F136" i="14"/>
  <c r="E136" i="14"/>
  <c r="F135" i="14"/>
  <c r="E135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E122" i="14"/>
  <c r="F121" i="14"/>
  <c r="E121" i="14"/>
  <c r="F120" i="14"/>
  <c r="E120" i="14"/>
  <c r="F119" i="14"/>
  <c r="E119" i="14"/>
  <c r="F118" i="14"/>
  <c r="E118" i="14"/>
  <c r="F117" i="14"/>
  <c r="E117" i="14"/>
  <c r="F116" i="14"/>
  <c r="E116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6" i="14"/>
  <c r="E106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0" i="1"/>
  <c r="F81" i="1"/>
  <c r="F82" i="1"/>
  <c r="F83" i="1"/>
  <c r="F84" i="1"/>
  <c r="E80" i="1"/>
  <c r="E81" i="1"/>
  <c r="E82" i="1"/>
  <c r="E83" i="1"/>
  <c r="E84" i="1"/>
  <c r="F8" i="13"/>
  <c r="E8" i="13"/>
  <c r="F14" i="8"/>
  <c r="F15" i="8"/>
  <c r="F16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6" i="8"/>
  <c r="E17" i="8"/>
  <c r="E18" i="8"/>
  <c r="E19" i="8"/>
  <c r="E20" i="8"/>
  <c r="E21" i="8"/>
  <c r="E22" i="8"/>
  <c r="E23" i="8"/>
  <c r="E24" i="8"/>
  <c r="E30" i="8"/>
  <c r="E31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79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78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7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7" i="6"/>
  <c r="E138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<sst xmlns="http://schemas.openxmlformats.org/spreadsheetml/2006/main" count="2056" uniqueCount="300">
  <si>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</si>
  <si>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</si>
  <si>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</si>
  <si>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</si>
  <si>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</si>
  <si>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</si>
  <si>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</si>
  <si>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</si>
  <si>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</si>
  <si>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</si>
  <si>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</si>
  <si>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</si>
  <si>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</si>
  <si>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</si>
  <si>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</si>
  <si>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</si>
  <si>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</si>
  <si>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</si>
  <si>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</si>
  <si>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</si>
  <si>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</si>
  <si>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</si>
  <si>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</si>
  <si>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</si>
  <si>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</si>
  <si>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</si>
  <si>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</si>
  <si>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</si>
  <si>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</si>
  <si>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</si>
  <si>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</si>
  <si>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</si>
  <si>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</si>
  <si>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</si>
  <si>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</si>
  <si>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</si>
  <si>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</si>
  <si>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</si>
  <si>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</si>
  <si>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</si>
  <si>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</si>
  <si>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</si>
  <si>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</si>
  <si>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</si>
  <si>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</si>
  <si>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</si>
  <si>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</si>
  <si>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</si>
  <si>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</si>
  <si>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</si>
  <si>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</si>
  <si>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</si>
  <si>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</si>
  <si>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</si>
  <si>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</si>
  <si>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</si>
  <si>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</si>
  <si>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</si>
  <si>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</si>
  <si>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</si>
  <si>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</si>
  <si>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</si>
  <si>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</si>
  <si>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</si>
  <si>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</si>
  <si>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</si>
  <si>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</si>
  <si>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</si>
  <si>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</si>
  <si>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</si>
  <si>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</si>
  <si>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</si>
  <si>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</si>
  <si>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</si>
  <si>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</si>
  <si>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</si>
  <si>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</si>
  <si>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</si>
  <si>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</si>
  <si>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</si>
  <si>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</si>
  <si>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</si>
  <si>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</si>
  <si>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</si>
  <si>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</si>
  <si>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Požadovaný minimální stupeň krytí je IP40.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</si>
  <si>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</si>
  <si>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</si>
  <si>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</si>
  <si>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</si>
  <si>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</si>
  <si>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</si>
  <si>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</si>
  <si>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</si>
  <si>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</si>
  <si>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</si>
  <si>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</si>
  <si>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</si>
  <si>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</si>
  <si>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</si>
  <si>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</si>
  <si>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</si>
  <si>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</si>
  <si>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</si>
  <si>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Nastavitelný čas sepnutí výstupního relé.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</si>
  <si>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</si>
  <si>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</si>
  <si>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</si>
  <si>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</si>
  <si>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</si>
  <si>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</si>
  <si>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</si>
  <si>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</si>
  <si>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Uživatelský nastavitelná časová konstanta pro filtrování zákmitů</t>
  </si>
  <si>
    <t>Uživatelské nastavení času zpoždění dalšího zpracování signalizací</t>
  </si>
  <si>
    <t>Uživatelské nastavení času zpoždění náběhu/odpadu signalizačního vstupu</t>
  </si>
  <si>
    <t>Každé přenášené měření bude mít možnost nastavení integrálního delta kritéria (sumuje odchylky měřené veličiny od hodnoty posledně přenesené a při naplnění zvolené delty se přenáší nově změřená hodnota a suma odchylek se nuluje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</si>
  <si>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</si>
  <si>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</si>
  <si>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</si>
  <si>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</si>
  <si>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</si>
  <si>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</si>
  <si>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</si>
  <si>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</si>
  <si>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</si>
  <si>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</si>
  <si>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</si>
  <si>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</si>
  <si>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</si>
  <si>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</si>
  <si>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</si>
  <si>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</si>
  <si>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</si>
  <si>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</si>
  <si>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</si>
  <si>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</si>
  <si>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</si>
  <si>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</si>
  <si>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</si>
  <si>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</si>
  <si>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</si>
  <si>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</si>
  <si>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</si>
  <si>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</si>
  <si>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</si>
  <si>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</si>
  <si>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</si>
  <si>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</si>
  <si>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</si>
  <si>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</si>
  <si>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</si>
  <si>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</si>
  <si>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</si>
  <si>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</si>
  <si>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</si>
  <si>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</si>
  <si>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</si>
  <si>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</si>
  <si>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</si>
  <si>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</si>
  <si>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</si>
  <si>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</si>
  <si>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</si>
  <si>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</si>
  <si>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</si>
  <si>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</si>
  <si>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</si>
  <si>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</si>
  <si>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</si>
  <si>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</si>
  <si>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</si>
  <si>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</si>
  <si>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</si>
  <si>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</si>
  <si>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</si>
  <si>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</si>
  <si>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</si>
  <si>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</si>
  <si>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</si>
  <si>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</si>
  <si>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</si>
  <si>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</si>
  <si>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</si>
  <si>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</si>
  <si>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</si>
  <si>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</si>
  <si>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</si>
  <si>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</si>
  <si>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</si>
  <si>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</si>
  <si>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</si>
  <si>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</si>
  <si>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</si>
  <si>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</si>
  <si>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</si>
  <si>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</si>
  <si>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</si>
  <si>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</si>
  <si>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</si>
  <si>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</si>
  <si>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</si>
  <si>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</si>
  <si>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</si>
  <si>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</si>
  <si>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</si>
  <si>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</si>
  <si>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</si>
  <si>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</si>
  <si>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</si>
  <si>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</si>
  <si>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</si>
  <si>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</si>
  <si>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</si>
  <si>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</si>
  <si>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</si>
  <si>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</si>
  <si>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</si>
  <si>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</si>
  <si>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</si>
  <si>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</si>
  <si>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</si>
  <si>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</si>
  <si>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</si>
  <si>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</si>
  <si>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</si>
  <si>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>GSM Anténa pro vnitřní použití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</si>
  <si>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Typ GSM anténa</t>
    </r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</si>
  <si>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</si>
  <si>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</si>
  <si>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</si>
  <si>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</si>
  <si>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</si>
  <si>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>GSM / GPS Anténa pro venkovní použití</t>
  </si>
  <si>
    <t>Typ GSM anténa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</si>
  <si>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</si>
  <si>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</si>
  <si>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</si>
  <si>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</si>
  <si>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</si>
  <si>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</si>
  <si>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</si>
  <si>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</si>
  <si>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</si>
  <si>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</si>
  <si>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</si>
  <si>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Výstupní napětí 24V DC ± 1V.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</si>
  <si>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</si>
  <si>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</si>
  <si>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</si>
  <si>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</si>
  <si>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</si>
  <si>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</si>
  <si>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</si>
  <si>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pojistkou charakteristiky B, C, D, K nebo srovnatelné pro zajištění spolehlivé ochrany na vstupu zařízení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</si>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</sst>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zoomScaleNormal="100" workbookViewId="0">
      <selection activeCell="K15" sqref="K15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0.85546875" style="4" customWidth="1"/>
    <col min="9" max="16384" width="9.140625" style="4"/>
  </cols>
  <sheetData>
    <row r="1" spans="1:8" ht="29.25" thickBot="1" x14ac:dyDescent="0.3">
      <c r="A1" s="60" t="s">
        <v>0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291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25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25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25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25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45" x14ac:dyDescent="0.25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5" x14ac:dyDescent="0.25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25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90" x14ac:dyDescent="0.25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25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20" x14ac:dyDescent="0.25">
      <c r="A22" s="18">
        <v>15</v>
      </c>
      <c r="B22" s="26" t="s">
        <v>298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25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105" x14ac:dyDescent="0.25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25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25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5" x14ac:dyDescent="0.25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25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25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25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25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.75" thickBot="1" x14ac:dyDescent="0.3"/>
    <row r="41" spans="1:8" ht="15.75" thickBot="1" x14ac:dyDescent="0.3">
      <c r="A41" s="33"/>
      <c r="B41" s="4" t="s">
        <v>43</v>
      </c>
      <c r="F41" s="34"/>
    </row>
    <row r="42" spans="1:8" x14ac:dyDescent="0.25">
      <c r="A42" s="35" t="s">
        <v>44</v>
      </c>
    </row>
    <row r="43" spans="1:8" x14ac:dyDescent="0.25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abSelected="1" topLeftCell="A17" zoomScaleNormal="100" workbookViewId="0">
      <selection activeCell="L22" sqref="L22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.7109375" style="4" customWidth="1"/>
    <col min="9" max="16384" width="9.140625" style="4"/>
  </cols>
  <sheetData>
    <row r="1" spans="1:8" ht="29.25" thickBot="1" x14ac:dyDescent="0.3">
      <c r="A1" s="60" t="s">
        <v>287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244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245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246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247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248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249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250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251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252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253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254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255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256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257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258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259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260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261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262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188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189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M2VyvtrgzRqBDsPZBNr2vWYYZfQM+aEEwRMPT8Vm4jxJJl1YH8NXXdIxZyds2XrChV4FAiawEA5eNnX6zCgcjQ==" saltValue="xbtfkaS25EwyW2XlLWpQKw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ht="30" x14ac:dyDescent="0.25">
      <c r="A1" s="1" t="s">
        <v>290</v>
      </c>
    </row>
    <row r="2" spans="1:1" x14ac:dyDescent="0.25">
      <c r="A2" t="s">
        <v>44</v>
      </c>
    </row>
    <row r="3" spans="1:1" x14ac:dyDescent="0.25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7109375" style="4" customWidth="1"/>
    <col min="9" max="16384" width="9.140625" style="4"/>
  </cols>
  <sheetData>
    <row r="1" spans="1:8" ht="29.25" thickBot="1" x14ac:dyDescent="0.3">
      <c r="A1" s="60" t="s">
        <v>46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291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30" x14ac:dyDescent="0.25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30" x14ac:dyDescent="0.25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30" x14ac:dyDescent="0.25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30" x14ac:dyDescent="0.25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30" x14ac:dyDescent="0.25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30" x14ac:dyDescent="0.25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30" x14ac:dyDescent="0.25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30" x14ac:dyDescent="0.25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30" x14ac:dyDescent="0.25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.75" thickBot="1" x14ac:dyDescent="0.3"/>
    <row r="24" spans="1:8" ht="15.75" thickBot="1" x14ac:dyDescent="0.3">
      <c r="A24" s="33"/>
      <c r="B24" s="4" t="s">
        <v>43</v>
      </c>
      <c r="F24" s="34"/>
    </row>
    <row r="25" spans="1:8" x14ac:dyDescent="0.25">
      <c r="A25" s="35" t="s">
        <v>44</v>
      </c>
    </row>
    <row r="26" spans="1:8" x14ac:dyDescent="0.25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3"/>
  <sheetViews>
    <sheetView topLeftCell="A126" zoomScaleNormal="100" workbookViewId="0">
      <selection activeCell="F134" sqref="F134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20.85546875" style="4" customWidth="1"/>
    <col min="9" max="16384" width="9.140625" style="4"/>
  </cols>
  <sheetData>
    <row r="1" spans="1:8" ht="29.25" thickBot="1" x14ac:dyDescent="0.3">
      <c r="A1" s="60" t="s">
        <v>61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292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30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31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32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33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34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35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36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37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38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39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40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41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42</v>
      </c>
      <c r="B54" s="26" t="s">
        <v>107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108</v>
      </c>
      <c r="C55" s="24"/>
      <c r="D55" s="25"/>
      <c r="E55" s="21"/>
      <c r="F55" s="22"/>
      <c r="G55" s="3"/>
      <c r="H55" s="3"/>
    </row>
    <row r="56" spans="1:8" ht="45" x14ac:dyDescent="0.25">
      <c r="A56" s="27">
        <v>43</v>
      </c>
      <c r="B56" s="26" t="s">
        <v>109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44</v>
      </c>
      <c r="B57" s="26" t="s">
        <v>110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45</v>
      </c>
      <c r="B58" s="26" t="s">
        <v>111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46</v>
      </c>
      <c r="B59" s="26" t="s">
        <v>112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47</v>
      </c>
      <c r="B60" s="26" t="s">
        <v>113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48</v>
      </c>
      <c r="B61" s="26" t="s">
        <v>114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49</v>
      </c>
      <c r="B62" s="26" t="s">
        <v>115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105" x14ac:dyDescent="0.25">
      <c r="A63" s="27">
        <v>50</v>
      </c>
      <c r="B63" s="26" t="s">
        <v>116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51</v>
      </c>
      <c r="B64" s="26" t="s">
        <v>117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52</v>
      </c>
      <c r="B65" s="26" t="s">
        <v>118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53</v>
      </c>
      <c r="B66" s="26" t="s">
        <v>119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120</v>
      </c>
      <c r="C67" s="24"/>
      <c r="D67" s="25"/>
      <c r="E67" s="21"/>
      <c r="F67" s="22"/>
      <c r="G67" s="3"/>
      <c r="H67" s="3"/>
    </row>
    <row r="68" spans="1:8" ht="30" x14ac:dyDescent="0.25">
      <c r="A68" s="27">
        <v>54</v>
      </c>
      <c r="B68" s="26" t="s">
        <v>121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55</v>
      </c>
      <c r="B69" s="26" t="s">
        <v>122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25">
      <c r="A70" s="27">
        <v>56</v>
      </c>
      <c r="B70" s="26" t="s">
        <v>123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57</v>
      </c>
      <c r="B71" s="26" t="s">
        <v>124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125</v>
      </c>
      <c r="C72" s="24"/>
      <c r="D72" s="25"/>
      <c r="E72" s="21"/>
      <c r="F72" s="22"/>
      <c r="G72" s="3"/>
      <c r="H72" s="3"/>
    </row>
    <row r="73" spans="1:8" ht="45" x14ac:dyDescent="0.25">
      <c r="A73" s="27">
        <v>58</v>
      </c>
      <c r="B73" s="26" t="s">
        <v>126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59</v>
      </c>
      <c r="B74" s="26" t="s">
        <v>127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60</v>
      </c>
      <c r="B75" s="26" t="s">
        <v>128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61</v>
      </c>
      <c r="B76" s="26" t="s">
        <v>129</v>
      </c>
      <c r="C76" s="24" t="s">
        <v>13</v>
      </c>
      <c r="D76" s="25"/>
      <c r="E76" s="21" t="str">
        <f t="shared" si="0"/>
        <v/>
      </c>
      <c r="F76" s="22">
        <f t="shared" ref="F76:F129" si="2">IF(C76="[NP]","",(IF(G76="ANO","",1)))</f>
        <v>1</v>
      </c>
      <c r="G76" s="3"/>
      <c r="H76" s="3"/>
    </row>
    <row r="77" spans="1:8" ht="60" x14ac:dyDescent="0.25">
      <c r="A77" s="27">
        <v>62</v>
      </c>
      <c r="B77" s="26" t="s">
        <v>130</v>
      </c>
      <c r="C77" s="24" t="s">
        <v>13</v>
      </c>
      <c r="D77" s="25"/>
      <c r="E77" s="21" t="str">
        <f t="shared" ref="E77:E129" si="3">IF(C77="[P]","",(IF(G77="ANO",D77,"")))</f>
        <v/>
      </c>
      <c r="F77" s="22">
        <f t="shared" si="2"/>
        <v>1</v>
      </c>
      <c r="G77" s="3"/>
      <c r="H77" s="3"/>
    </row>
    <row r="78" spans="1:8" ht="90" x14ac:dyDescent="0.25">
      <c r="A78" s="27">
        <v>63</v>
      </c>
      <c r="B78" s="26" t="s">
        <v>299</v>
      </c>
      <c r="C78" s="24" t="s">
        <v>13</v>
      </c>
      <c r="D78" s="25"/>
      <c r="E78" s="21" t="str">
        <f t="shared" si="3"/>
        <v/>
      </c>
      <c r="F78" s="22">
        <f t="shared" si="2"/>
        <v>1</v>
      </c>
      <c r="G78" s="3"/>
      <c r="H78" s="3"/>
    </row>
    <row r="79" spans="1:8" ht="30" x14ac:dyDescent="0.25">
      <c r="A79" s="27">
        <v>64</v>
      </c>
      <c r="B79" s="47" t="s">
        <v>131</v>
      </c>
      <c r="C79" s="48" t="s">
        <v>80</v>
      </c>
      <c r="D79" s="25"/>
      <c r="E79" s="21"/>
      <c r="F79" s="22" t="str">
        <f t="shared" si="2"/>
        <v/>
      </c>
      <c r="G79" s="3"/>
      <c r="H79" s="3"/>
    </row>
    <row r="80" spans="1:8" x14ac:dyDescent="0.25">
      <c r="A80" s="27">
        <v>65</v>
      </c>
      <c r="B80" s="49" t="s">
        <v>132</v>
      </c>
      <c r="C80" s="24" t="s">
        <v>80</v>
      </c>
      <c r="D80" s="25">
        <v>0.1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25">
      <c r="A81" s="27">
        <v>66</v>
      </c>
      <c r="B81" s="49" t="s">
        <v>133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25">
      <c r="A82" s="27">
        <v>67</v>
      </c>
      <c r="B82" s="49" t="s">
        <v>134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ht="30" x14ac:dyDescent="0.25">
      <c r="A83" s="27">
        <v>68</v>
      </c>
      <c r="B83" s="49" t="s">
        <v>135</v>
      </c>
      <c r="C83" s="24" t="s">
        <v>80</v>
      </c>
      <c r="D83" s="25">
        <v>0.01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25">
      <c r="A84" s="27">
        <v>69</v>
      </c>
      <c r="B84" s="49" t="s">
        <v>136</v>
      </c>
      <c r="C84" s="24" t="s">
        <v>80</v>
      </c>
      <c r="D84" s="25">
        <v>0.05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25">
      <c r="A85" s="27"/>
      <c r="B85" s="32" t="s">
        <v>137</v>
      </c>
      <c r="C85" s="25"/>
      <c r="D85" s="25"/>
      <c r="E85" s="21"/>
      <c r="F85" s="22"/>
      <c r="G85" s="3"/>
      <c r="H85" s="3"/>
    </row>
    <row r="86" spans="1:8" ht="75" x14ac:dyDescent="0.25">
      <c r="A86" s="27">
        <v>70</v>
      </c>
      <c r="B86" s="26" t="s">
        <v>138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60" x14ac:dyDescent="0.25">
      <c r="A87" s="27">
        <v>71</v>
      </c>
      <c r="B87" s="26" t="s">
        <v>139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5" x14ac:dyDescent="0.25">
      <c r="A88" s="27">
        <v>72</v>
      </c>
      <c r="B88" s="26" t="s">
        <v>140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45" x14ac:dyDescent="0.25">
      <c r="A89" s="27">
        <v>73</v>
      </c>
      <c r="B89" s="26" t="s">
        <v>141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45" x14ac:dyDescent="0.25">
      <c r="A90" s="27">
        <v>74</v>
      </c>
      <c r="B90" s="26" t="s">
        <v>142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237" customHeight="1" x14ac:dyDescent="0.25">
      <c r="A91" s="27">
        <v>75</v>
      </c>
      <c r="B91" s="26" t="s">
        <v>143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105" x14ac:dyDescent="0.25">
      <c r="A92" s="27">
        <v>76</v>
      </c>
      <c r="B92" s="26" t="s">
        <v>144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45" x14ac:dyDescent="0.25">
      <c r="A93" s="27">
        <v>77</v>
      </c>
      <c r="B93" s="26" t="s">
        <v>145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60" x14ac:dyDescent="0.25">
      <c r="A94" s="27">
        <v>78</v>
      </c>
      <c r="B94" s="26" t="s">
        <v>146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45" x14ac:dyDescent="0.25">
      <c r="A95" s="27">
        <v>79</v>
      </c>
      <c r="B95" s="26" t="s">
        <v>147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60" x14ac:dyDescent="0.25">
      <c r="A96" s="27">
        <v>80</v>
      </c>
      <c r="B96" s="26" t="s">
        <v>148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5" x14ac:dyDescent="0.25">
      <c r="A97" s="27">
        <v>81</v>
      </c>
      <c r="B97" s="26" t="s">
        <v>149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5" x14ac:dyDescent="0.25">
      <c r="A98" s="27">
        <v>82</v>
      </c>
      <c r="B98" s="26" t="s">
        <v>150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60" x14ac:dyDescent="0.25">
      <c r="A99" s="27">
        <v>83</v>
      </c>
      <c r="B99" s="26" t="s">
        <v>151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57.6" customHeight="1" x14ac:dyDescent="0.25">
      <c r="A100" s="27">
        <v>84</v>
      </c>
      <c r="B100" s="26" t="s">
        <v>152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60" x14ac:dyDescent="0.25">
      <c r="A101" s="27">
        <v>85</v>
      </c>
      <c r="B101" s="26" t="s">
        <v>153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60" x14ac:dyDescent="0.25">
      <c r="A102" s="27">
        <v>86</v>
      </c>
      <c r="B102" s="26" t="s">
        <v>154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30" x14ac:dyDescent="0.25">
      <c r="A103" s="27">
        <v>87</v>
      </c>
      <c r="B103" s="26" t="s">
        <v>155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x14ac:dyDescent="0.25">
      <c r="A104" s="27"/>
      <c r="B104" s="32" t="s">
        <v>156</v>
      </c>
      <c r="C104" s="24"/>
      <c r="D104" s="25"/>
      <c r="E104" s="21"/>
      <c r="F104" s="22"/>
      <c r="G104" s="3"/>
      <c r="H104" s="3"/>
    </row>
    <row r="105" spans="1:8" ht="105" x14ac:dyDescent="0.25">
      <c r="A105" s="27">
        <v>88</v>
      </c>
      <c r="B105" s="26" t="s">
        <v>157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75" x14ac:dyDescent="0.25">
      <c r="A106" s="27">
        <v>89</v>
      </c>
      <c r="B106" s="26" t="s">
        <v>158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135" x14ac:dyDescent="0.25">
      <c r="A107" s="27">
        <v>90</v>
      </c>
      <c r="B107" s="26" t="s">
        <v>159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x14ac:dyDescent="0.25">
      <c r="A108" s="27"/>
      <c r="B108" s="32" t="s">
        <v>160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91</v>
      </c>
      <c r="B109" s="26" t="s">
        <v>161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5" x14ac:dyDescent="0.25">
      <c r="A110" s="27">
        <v>92</v>
      </c>
      <c r="B110" s="26" t="s">
        <v>162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75" x14ac:dyDescent="0.25">
      <c r="A111" s="27">
        <v>93</v>
      </c>
      <c r="B111" s="26" t="s">
        <v>163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30" x14ac:dyDescent="0.25">
      <c r="A112" s="27">
        <v>94</v>
      </c>
      <c r="B112" s="26" t="s">
        <v>164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5" x14ac:dyDescent="0.25">
      <c r="A113" s="27">
        <v>95</v>
      </c>
      <c r="B113" s="26" t="s">
        <v>165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30" x14ac:dyDescent="0.25">
      <c r="A114" s="27">
        <v>96</v>
      </c>
      <c r="B114" s="26" t="s">
        <v>166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45" x14ac:dyDescent="0.25">
      <c r="A115" s="27">
        <v>97</v>
      </c>
      <c r="B115" s="26" t="s">
        <v>167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30" x14ac:dyDescent="0.25">
      <c r="A116" s="27">
        <v>98</v>
      </c>
      <c r="B116" s="26" t="s">
        <v>168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30" x14ac:dyDescent="0.25">
      <c r="A117" s="27">
        <v>99</v>
      </c>
      <c r="B117" s="26" t="s">
        <v>169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30" x14ac:dyDescent="0.25">
      <c r="A118" s="27"/>
      <c r="B118" s="32" t="s">
        <v>170</v>
      </c>
      <c r="C118" s="24"/>
      <c r="D118" s="25"/>
      <c r="E118" s="21"/>
      <c r="F118" s="22"/>
      <c r="G118" s="3"/>
      <c r="H118" s="3"/>
    </row>
    <row r="119" spans="1:8" ht="105" x14ac:dyDescent="0.25">
      <c r="A119" s="27">
        <v>100</v>
      </c>
      <c r="B119" s="26" t="s">
        <v>171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114.6" customHeight="1" x14ac:dyDescent="0.25">
      <c r="A120" s="27">
        <v>101</v>
      </c>
      <c r="B120" s="26" t="s">
        <v>172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30" x14ac:dyDescent="0.25">
      <c r="A121" s="27">
        <v>102</v>
      </c>
      <c r="B121" s="26" t="s">
        <v>173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45" x14ac:dyDescent="0.25">
      <c r="A122" s="27">
        <v>103</v>
      </c>
      <c r="B122" s="26" t="s">
        <v>174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60" x14ac:dyDescent="0.25">
      <c r="A123" s="27">
        <v>104</v>
      </c>
      <c r="B123" s="26" t="s">
        <v>175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120" x14ac:dyDescent="0.25">
      <c r="A124" s="27">
        <v>105</v>
      </c>
      <c r="B124" s="26" t="s">
        <v>176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30" x14ac:dyDescent="0.25">
      <c r="A125" s="27">
        <v>106</v>
      </c>
      <c r="B125" s="26" t="s">
        <v>177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30" x14ac:dyDescent="0.25">
      <c r="A126" s="27">
        <v>107</v>
      </c>
      <c r="B126" s="26" t="s">
        <v>178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45" x14ac:dyDescent="0.25">
      <c r="A127" s="27">
        <v>108</v>
      </c>
      <c r="B127" s="26" t="s">
        <v>179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30" x14ac:dyDescent="0.25">
      <c r="A128" s="27">
        <v>109</v>
      </c>
      <c r="B128" s="26" t="s">
        <v>180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30" x14ac:dyDescent="0.25">
      <c r="A129" s="27">
        <v>110</v>
      </c>
      <c r="B129" s="26" t="s">
        <v>181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30" x14ac:dyDescent="0.25">
      <c r="A130" s="27">
        <v>111</v>
      </c>
      <c r="B130" s="26" t="s">
        <v>182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25">
      <c r="A131" s="27"/>
      <c r="B131" s="50" t="s">
        <v>183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60" x14ac:dyDescent="0.25">
      <c r="A132" s="27">
        <v>112</v>
      </c>
      <c r="B132" s="26" t="s">
        <v>184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5" x14ac:dyDescent="0.25">
      <c r="A133" s="27">
        <v>113</v>
      </c>
      <c r="B133" s="26" t="s">
        <v>185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114</v>
      </c>
      <c r="B134" s="26" t="s">
        <v>186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75" x14ac:dyDescent="0.25">
      <c r="A135" s="27">
        <v>115</v>
      </c>
      <c r="B135" s="26" t="s">
        <v>187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45" x14ac:dyDescent="0.25">
      <c r="A136" s="27">
        <v>116</v>
      </c>
      <c r="B136" s="26" t="s">
        <v>294</v>
      </c>
      <c r="C136" s="24" t="s">
        <v>80</v>
      </c>
      <c r="D136" s="25">
        <v>5.0000000000000001E-3</v>
      </c>
      <c r="E136" s="21" t="str">
        <f>IF(C136="[P]","",(IF(G136="ANO",D136,"")))</f>
        <v/>
      </c>
      <c r="F136" s="22" t="str">
        <f t="shared" si="5"/>
        <v/>
      </c>
      <c r="G136" s="3"/>
      <c r="H136" s="3"/>
    </row>
    <row r="137" spans="1:8" ht="60.75" thickBot="1" x14ac:dyDescent="0.3">
      <c r="A137" s="27">
        <v>117</v>
      </c>
      <c r="B137" s="26" t="s">
        <v>293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51" t="s">
        <v>188</v>
      </c>
      <c r="B138" s="52"/>
      <c r="C138" s="52"/>
      <c r="D138" s="53">
        <f>SUM(D13:D137)</f>
        <v>0.30000000000000004</v>
      </c>
      <c r="E138" s="54" t="str">
        <f t="shared" ref="E138" si="6">IF(C138="[P]","",(IF(G138="ANO",D138,"")))</f>
        <v/>
      </c>
      <c r="F138" s="54"/>
      <c r="G138" s="55"/>
    </row>
    <row r="139" spans="1:8" ht="5.25" customHeight="1" x14ac:dyDescent="0.25"/>
    <row r="140" spans="1:8" ht="15.75" thickBot="1" x14ac:dyDescent="0.3"/>
    <row r="141" spans="1:8" ht="15.75" thickBot="1" x14ac:dyDescent="0.3">
      <c r="A141" s="33"/>
      <c r="B141" s="4" t="s">
        <v>189</v>
      </c>
      <c r="F141" s="34"/>
    </row>
    <row r="142" spans="1:8" x14ac:dyDescent="0.25">
      <c r="A142" s="35" t="s">
        <v>44</v>
      </c>
    </row>
    <row r="143" spans="1:8" x14ac:dyDescent="0.25">
      <c r="A143" s="35" t="s">
        <v>45</v>
      </c>
    </row>
  </sheetData>
  <sheetProtection algorithmName="SHA-512" hashValue="nWr56E62q95BeuOj0DzEqgI2On/ORQuH3Dahsr29hd+OvBhe5tsv1NROhqtxmj1uQlIr2RIvs9FL9ptGfaXrAg==" saltValue="n8G5Cn8HQP/g+APqeYYhVQ==" spinCount="100000" sheet="1" objects="1" scenarios="1"/>
  <autoFilter ref="A11:G138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922ED47C-7F25-420B-A072-8E196AF7EAAE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topLeftCell="A43" zoomScale="110" zoomScaleNormal="110" workbookViewId="0">
      <selection activeCell="B46" sqref="B46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" style="4" customWidth="1"/>
    <col min="9" max="16384" width="9.140625" style="4"/>
  </cols>
  <sheetData>
    <row r="1" spans="1:8" ht="29.25" thickBot="1" x14ac:dyDescent="0.3">
      <c r="A1" s="60" t="s">
        <v>61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190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191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192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193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194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195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196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197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198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199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45" x14ac:dyDescent="0.25">
      <c r="A21" s="27">
        <v>8</v>
      </c>
      <c r="B21" s="26" t="s">
        <v>200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25">
      <c r="A22" s="27">
        <v>9</v>
      </c>
      <c r="B22" s="26" t="s">
        <v>201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25">
      <c r="A23" s="27">
        <v>10</v>
      </c>
      <c r="B23" s="26" t="s">
        <v>202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25">
      <c r="A24" s="27">
        <v>11</v>
      </c>
      <c r="B24" s="26" t="s">
        <v>203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30" x14ac:dyDescent="0.25">
      <c r="A25" s="27">
        <v>12</v>
      </c>
      <c r="B25" s="26" t="s">
        <v>296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30" x14ac:dyDescent="0.25">
      <c r="A26" s="27">
        <v>13</v>
      </c>
      <c r="B26" s="26" t="s">
        <v>204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30" x14ac:dyDescent="0.25">
      <c r="A27" s="27">
        <v>14</v>
      </c>
      <c r="B27" s="26" t="s">
        <v>205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206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207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208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210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211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212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213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214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215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216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217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218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219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220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221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222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223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224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225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226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56" t="s">
        <v>227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228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229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230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231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232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233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234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235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236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237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230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231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232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238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239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108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109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110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111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56</v>
      </c>
      <c r="B73" s="26" t="s">
        <v>116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119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120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121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122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123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124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125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126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127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128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137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138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139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25">
      <c r="A89" s="27">
        <v>69</v>
      </c>
      <c r="B89" s="26" t="s">
        <v>140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141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142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143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144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146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147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148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149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151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152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240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154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155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156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157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158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159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160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161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162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163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164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165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166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167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168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169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170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171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172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173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174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175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176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177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178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179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180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181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182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183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184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185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186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187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294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293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188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189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o0gExQ3Uw76cBRPb78I78HgOBDkFDAiWgx5ukbqlUGFO0ue0y4ZP3BSQpfZvbPQY3P054Gb4rn4l3K7w/ihZhQ==" saltValue="4mZgVbZcNKInaeyUTOZceg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topLeftCell="A10" zoomScaleNormal="100" workbookViewId="0">
      <selection activeCell="B17" sqref="B17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" style="4" customWidth="1"/>
    <col min="9" max="16384" width="9.140625" style="4"/>
  </cols>
  <sheetData>
    <row r="1" spans="1:8" ht="29.25" thickBot="1" x14ac:dyDescent="0.3">
      <c r="A1" s="60" t="s">
        <v>241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242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243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244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245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246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247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248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249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250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251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252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253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254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255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256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257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258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259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260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261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262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188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189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5m9VmC72eMsel9ENVjP74loJctzrgwHSpMGnpIQSUTWm6jFSlP9M6Ju8N7buo5AQwBb9E85+ktKVAe1ylk5Ufg==" saltValue="weRGqc6CHJNdNioSpBZzFg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2"/>
  <sheetViews>
    <sheetView topLeftCell="A192" zoomScaleNormal="100" workbookViewId="0">
      <selection activeCell="G203" sqref="G203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.85546875" style="4" customWidth="1"/>
    <col min="9" max="16384" width="9.140625" style="4"/>
  </cols>
  <sheetData>
    <row r="1" spans="1:10" ht="29.25" thickBot="1" x14ac:dyDescent="0.3">
      <c r="A1" s="60" t="s">
        <v>263</v>
      </c>
      <c r="B1" s="60"/>
      <c r="C1" s="60"/>
      <c r="D1" s="60"/>
      <c r="E1" s="60"/>
      <c r="F1" s="60"/>
      <c r="G1" s="60"/>
    </row>
    <row r="2" spans="1:10" ht="7.5" customHeight="1" thickTop="1" thickBot="1" x14ac:dyDescent="0.3">
      <c r="A2" s="5"/>
    </row>
    <row r="3" spans="1:10" ht="19.5" thickBot="1" x14ac:dyDescent="0.3">
      <c r="A3" s="6" t="s">
        <v>1</v>
      </c>
      <c r="B3" s="7"/>
      <c r="C3" s="7"/>
      <c r="D3" s="7"/>
      <c r="E3" s="8"/>
      <c r="F3" s="9" t="str">
        <f>IF(SUM(F13:F205)=0,"ANO","NE")</f>
        <v>NE</v>
      </c>
    </row>
    <row r="4" spans="1:10" ht="7.5" customHeight="1" thickBot="1" x14ac:dyDescent="0.3">
      <c r="A4" s="5"/>
    </row>
    <row r="5" spans="1:10" ht="15.75" thickBot="1" x14ac:dyDescent="0.3">
      <c r="A5" s="39" t="s">
        <v>62</v>
      </c>
      <c r="B5" s="40"/>
      <c r="C5" s="40"/>
      <c r="D5" s="41"/>
      <c r="E5" s="42">
        <f>SUM(E13:E205)</f>
        <v>0</v>
      </c>
    </row>
    <row r="6" spans="1:10" ht="7.5" customHeight="1" thickBot="1" x14ac:dyDescent="0.3">
      <c r="A6" s="5"/>
    </row>
    <row r="7" spans="1:10" ht="19.5" thickBot="1" x14ac:dyDescent="0.3">
      <c r="A7" s="6" t="s">
        <v>264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"/>
    <row r="9" spans="1:10" ht="15.75" thickBot="1" x14ac:dyDescent="0.3">
      <c r="A9" s="43" t="s">
        <v>265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266</v>
      </c>
    </row>
    <row r="10" spans="1:10" ht="15.75" thickBot="1" x14ac:dyDescent="0.3"/>
    <row r="11" spans="1:10" ht="48" customHeight="1" x14ac:dyDescent="0.25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10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25">
      <c r="A13" s="18"/>
      <c r="B13" s="46" t="s">
        <v>66</v>
      </c>
      <c r="C13" s="20"/>
      <c r="D13" s="20"/>
      <c r="E13" s="21" t="str">
        <f t="shared" ref="E13:E206" si="0">IF(C13="[P]","",(IF(G13="ANO",D13,"")))</f>
        <v/>
      </c>
      <c r="F13" s="22"/>
      <c r="G13" s="3"/>
      <c r="H13" s="3"/>
    </row>
    <row r="14" spans="1:10" ht="45" x14ac:dyDescent="0.25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7">
        <f t="shared" ref="F14:F19" si="1">IF(C14="[NP]","",(IF(G14="ANO","",1)))</f>
        <v>1</v>
      </c>
      <c r="G14" s="3"/>
      <c r="H14" s="3"/>
    </row>
    <row r="15" spans="1:10" ht="45" x14ac:dyDescent="0.25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7">
        <f t="shared" si="1"/>
        <v>1</v>
      </c>
      <c r="G15" s="3"/>
      <c r="H15" s="3"/>
    </row>
    <row r="16" spans="1:10" x14ac:dyDescent="0.25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7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7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7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7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7">
        <f>IF(C20="[NP]","",(IF(G20="ANO","",1)))</f>
        <v>1</v>
      </c>
      <c r="G20" s="3"/>
      <c r="H20" s="3"/>
    </row>
    <row r="21" spans="1:8" ht="60" x14ac:dyDescent="0.25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7">
        <f t="shared" ref="F21:F84" si="3">IF(C21="[NP]","",(IF(G21="ANO","",1)))</f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7">
        <f t="shared" si="3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7">
        <f t="shared" si="3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7">
        <f t="shared" si="3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7">
        <f t="shared" si="3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7" t="str">
        <f t="shared" si="3"/>
        <v/>
      </c>
      <c r="G26" s="3"/>
      <c r="H26" s="3"/>
    </row>
    <row r="27" spans="1:8" ht="45" x14ac:dyDescent="0.25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7">
        <f t="shared" si="3"/>
        <v>1</v>
      </c>
      <c r="G27" s="3"/>
      <c r="H27" s="3"/>
    </row>
    <row r="28" spans="1:8" ht="75" x14ac:dyDescent="0.25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7">
        <f t="shared" si="3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7">
        <f t="shared" si="3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7">
        <f t="shared" si="3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5" t="str">
        <f t="shared" si="2"/>
        <v/>
      </c>
      <c r="F31" s="57">
        <f t="shared" si="3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5" t="str">
        <f t="shared" si="2"/>
        <v/>
      </c>
      <c r="F32" s="57">
        <f t="shared" si="3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5" t="str">
        <f t="shared" si="2"/>
        <v/>
      </c>
      <c r="F33" s="57">
        <f t="shared" si="3"/>
        <v>1</v>
      </c>
      <c r="G33" s="3"/>
      <c r="H33" s="3"/>
    </row>
    <row r="34" spans="1:8" ht="30" x14ac:dyDescent="0.25">
      <c r="A34" s="27">
        <v>21</v>
      </c>
      <c r="B34" s="26" t="s">
        <v>88</v>
      </c>
      <c r="C34" s="24" t="s">
        <v>13</v>
      </c>
      <c r="D34" s="25"/>
      <c r="E34" s="25" t="str">
        <f t="shared" si="2"/>
        <v/>
      </c>
      <c r="F34" s="57">
        <f t="shared" si="3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5" t="str">
        <f t="shared" si="2"/>
        <v/>
      </c>
      <c r="F35" s="57">
        <f t="shared" si="3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5" t="str">
        <f t="shared" si="2"/>
        <v/>
      </c>
      <c r="F36" s="57">
        <f t="shared" si="3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5" t="str">
        <f t="shared" si="2"/>
        <v/>
      </c>
      <c r="F37" s="57">
        <f t="shared" si="3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5" t="str">
        <f t="shared" si="2"/>
        <v/>
      </c>
      <c r="F38" s="57">
        <f t="shared" si="3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5" t="str">
        <f t="shared" si="2"/>
        <v/>
      </c>
      <c r="F39" s="57">
        <f t="shared" si="3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5" t="str">
        <f t="shared" si="2"/>
        <v/>
      </c>
      <c r="F40" s="57">
        <f t="shared" si="3"/>
        <v>1</v>
      </c>
      <c r="G40" s="3"/>
      <c r="H40" s="3"/>
    </row>
    <row r="41" spans="1:8" ht="30" x14ac:dyDescent="0.25">
      <c r="A41" s="27">
        <v>28</v>
      </c>
      <c r="B41" s="26" t="s">
        <v>295</v>
      </c>
      <c r="C41" s="24" t="s">
        <v>13</v>
      </c>
      <c r="D41" s="25"/>
      <c r="E41" s="25" t="str">
        <f t="shared" si="2"/>
        <v/>
      </c>
      <c r="F41" s="57">
        <f t="shared" si="3"/>
        <v>1</v>
      </c>
      <c r="G41" s="3"/>
      <c r="H41" s="3"/>
    </row>
    <row r="42" spans="1:8" x14ac:dyDescent="0.25">
      <c r="A42" s="27">
        <v>29</v>
      </c>
      <c r="B42" s="26" t="s">
        <v>95</v>
      </c>
      <c r="C42" s="24" t="s">
        <v>13</v>
      </c>
      <c r="D42" s="25"/>
      <c r="E42" s="25" t="str">
        <f t="shared" si="2"/>
        <v/>
      </c>
      <c r="F42" s="57">
        <f t="shared" si="3"/>
        <v>1</v>
      </c>
      <c r="G42" s="3"/>
      <c r="H42" s="3"/>
    </row>
    <row r="43" spans="1:8" ht="45" x14ac:dyDescent="0.25">
      <c r="A43" s="27">
        <v>30</v>
      </c>
      <c r="B43" s="26" t="s">
        <v>96</v>
      </c>
      <c r="C43" s="24" t="s">
        <v>13</v>
      </c>
      <c r="D43" s="25"/>
      <c r="E43" s="25" t="str">
        <f t="shared" si="2"/>
        <v/>
      </c>
      <c r="F43" s="57">
        <f t="shared" si="3"/>
        <v>1</v>
      </c>
      <c r="G43" s="3"/>
      <c r="H43" s="3"/>
    </row>
    <row r="44" spans="1:8" ht="30" x14ac:dyDescent="0.25">
      <c r="A44" s="27">
        <v>31</v>
      </c>
      <c r="B44" s="26" t="s">
        <v>97</v>
      </c>
      <c r="C44" s="24" t="s">
        <v>13</v>
      </c>
      <c r="D44" s="25"/>
      <c r="E44" s="25" t="str">
        <f t="shared" si="2"/>
        <v/>
      </c>
      <c r="F44" s="57">
        <f t="shared" si="3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5" t="str">
        <f t="shared" si="2"/>
        <v/>
      </c>
      <c r="F45" s="57">
        <f t="shared" si="3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5" t="str">
        <f t="shared" si="2"/>
        <v/>
      </c>
      <c r="F46" s="57">
        <f t="shared" si="3"/>
        <v>1</v>
      </c>
      <c r="G46" s="3"/>
      <c r="H46" s="3"/>
    </row>
    <row r="47" spans="1:8" ht="45" x14ac:dyDescent="0.25">
      <c r="A47" s="27">
        <v>34</v>
      </c>
      <c r="B47" s="26" t="s">
        <v>100</v>
      </c>
      <c r="C47" s="24" t="s">
        <v>13</v>
      </c>
      <c r="D47" s="25"/>
      <c r="E47" s="25" t="str">
        <f t="shared" si="2"/>
        <v/>
      </c>
      <c r="F47" s="57">
        <f t="shared" si="3"/>
        <v>1</v>
      </c>
      <c r="G47" s="3"/>
      <c r="H47" s="3"/>
    </row>
    <row r="48" spans="1:8" x14ac:dyDescent="0.25">
      <c r="A48" s="27">
        <v>35</v>
      </c>
      <c r="B48" s="26" t="s">
        <v>101</v>
      </c>
      <c r="C48" s="24" t="s">
        <v>13</v>
      </c>
      <c r="D48" s="25"/>
      <c r="E48" s="25" t="str">
        <f t="shared" si="2"/>
        <v/>
      </c>
      <c r="F48" s="57">
        <f t="shared" si="3"/>
        <v>1</v>
      </c>
      <c r="G48" s="3"/>
      <c r="H48" s="3"/>
    </row>
    <row r="49" spans="1:8" ht="45" x14ac:dyDescent="0.25">
      <c r="A49" s="27">
        <v>36</v>
      </c>
      <c r="B49" s="26" t="s">
        <v>102</v>
      </c>
      <c r="C49" s="24" t="s">
        <v>13</v>
      </c>
      <c r="D49" s="25"/>
      <c r="E49" s="25" t="str">
        <f t="shared" si="2"/>
        <v/>
      </c>
      <c r="F49" s="57">
        <f t="shared" si="3"/>
        <v>1</v>
      </c>
      <c r="G49" s="3"/>
      <c r="H49" s="3"/>
    </row>
    <row r="50" spans="1:8" x14ac:dyDescent="0.25">
      <c r="A50" s="27">
        <v>37</v>
      </c>
      <c r="B50" s="26" t="s">
        <v>103</v>
      </c>
      <c r="C50" s="24" t="s">
        <v>13</v>
      </c>
      <c r="D50" s="25"/>
      <c r="E50" s="25" t="str">
        <f t="shared" si="2"/>
        <v/>
      </c>
      <c r="F50" s="57">
        <f t="shared" si="3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5" t="str">
        <f t="shared" si="2"/>
        <v/>
      </c>
      <c r="F51" s="57">
        <f t="shared" si="3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5" t="str">
        <f t="shared" si="2"/>
        <v/>
      </c>
      <c r="F52" s="57">
        <f t="shared" si="3"/>
        <v>1</v>
      </c>
      <c r="G52" s="3"/>
      <c r="H52" s="3"/>
    </row>
    <row r="53" spans="1:8" x14ac:dyDescent="0.25">
      <c r="A53" s="27"/>
      <c r="B53" s="46" t="s">
        <v>192</v>
      </c>
      <c r="C53" s="24"/>
      <c r="D53" s="25"/>
      <c r="E53" s="25"/>
      <c r="F53" s="57"/>
      <c r="G53" s="3"/>
      <c r="H53" s="3"/>
    </row>
    <row r="54" spans="1:8" ht="60" x14ac:dyDescent="0.25">
      <c r="A54" s="27">
        <v>40</v>
      </c>
      <c r="B54" s="26" t="s">
        <v>193</v>
      </c>
      <c r="C54" s="24" t="s">
        <v>13</v>
      </c>
      <c r="D54" s="25"/>
      <c r="E54" s="25" t="str">
        <f t="shared" si="2"/>
        <v/>
      </c>
      <c r="F54" s="57">
        <f t="shared" si="3"/>
        <v>1</v>
      </c>
      <c r="G54" s="3"/>
      <c r="H54" s="3"/>
    </row>
    <row r="55" spans="1:8" ht="60" x14ac:dyDescent="0.25">
      <c r="A55" s="27">
        <v>41</v>
      </c>
      <c r="B55" s="26" t="s">
        <v>194</v>
      </c>
      <c r="C55" s="24" t="s">
        <v>13</v>
      </c>
      <c r="D55" s="25"/>
      <c r="E55" s="25" t="str">
        <f t="shared" si="2"/>
        <v/>
      </c>
      <c r="F55" s="57">
        <f t="shared" si="3"/>
        <v>1</v>
      </c>
      <c r="G55" s="3"/>
      <c r="H55" s="3"/>
    </row>
    <row r="56" spans="1:8" ht="45" x14ac:dyDescent="0.25">
      <c r="A56" s="27">
        <v>42</v>
      </c>
      <c r="B56" s="26" t="s">
        <v>195</v>
      </c>
      <c r="C56" s="24" t="s">
        <v>13</v>
      </c>
      <c r="D56" s="25"/>
      <c r="E56" s="25" t="str">
        <f t="shared" si="2"/>
        <v/>
      </c>
      <c r="F56" s="57">
        <f t="shared" si="3"/>
        <v>1</v>
      </c>
      <c r="G56" s="3"/>
      <c r="H56" s="3"/>
    </row>
    <row r="57" spans="1:8" x14ac:dyDescent="0.25">
      <c r="A57" s="27">
        <v>43</v>
      </c>
      <c r="B57" s="26" t="s">
        <v>196</v>
      </c>
      <c r="C57" s="24" t="s">
        <v>13</v>
      </c>
      <c r="D57" s="25"/>
      <c r="E57" s="25" t="str">
        <f t="shared" si="2"/>
        <v/>
      </c>
      <c r="F57" s="57">
        <f t="shared" si="3"/>
        <v>1</v>
      </c>
      <c r="G57" s="3"/>
      <c r="H57" s="3"/>
    </row>
    <row r="58" spans="1:8" x14ac:dyDescent="0.25">
      <c r="A58" s="27">
        <v>44</v>
      </c>
      <c r="B58" s="26" t="s">
        <v>197</v>
      </c>
      <c r="C58" s="24" t="s">
        <v>13</v>
      </c>
      <c r="D58" s="25"/>
      <c r="E58" s="25" t="str">
        <f t="shared" si="2"/>
        <v/>
      </c>
      <c r="F58" s="57">
        <f t="shared" si="3"/>
        <v>1</v>
      </c>
      <c r="G58" s="3"/>
      <c r="H58" s="3"/>
    </row>
    <row r="59" spans="1:8" ht="45" x14ac:dyDescent="0.25">
      <c r="A59" s="27">
        <v>45</v>
      </c>
      <c r="B59" s="26" t="s">
        <v>198</v>
      </c>
      <c r="C59" s="24" t="s">
        <v>13</v>
      </c>
      <c r="D59" s="25"/>
      <c r="E59" s="25" t="str">
        <f t="shared" si="2"/>
        <v/>
      </c>
      <c r="F59" s="57">
        <f t="shared" si="3"/>
        <v>1</v>
      </c>
      <c r="G59" s="3"/>
      <c r="H59" s="3"/>
    </row>
    <row r="60" spans="1:8" ht="45" x14ac:dyDescent="0.25">
      <c r="A60" s="27">
        <v>46</v>
      </c>
      <c r="B60" s="26" t="s">
        <v>199</v>
      </c>
      <c r="C60" s="24" t="s">
        <v>13</v>
      </c>
      <c r="D60" s="25"/>
      <c r="E60" s="25" t="str">
        <f t="shared" si="2"/>
        <v/>
      </c>
      <c r="F60" s="57">
        <f t="shared" si="3"/>
        <v>1</v>
      </c>
      <c r="G60" s="3"/>
      <c r="H60" s="3"/>
    </row>
    <row r="61" spans="1:8" ht="30" x14ac:dyDescent="0.25">
      <c r="A61" s="27">
        <v>47</v>
      </c>
      <c r="B61" s="26" t="s">
        <v>200</v>
      </c>
      <c r="C61" s="24" t="s">
        <v>13</v>
      </c>
      <c r="D61" s="25"/>
      <c r="E61" s="25" t="str">
        <f t="shared" si="2"/>
        <v/>
      </c>
      <c r="F61" s="57">
        <f t="shared" si="3"/>
        <v>1</v>
      </c>
      <c r="G61" s="3"/>
      <c r="H61" s="3"/>
    </row>
    <row r="62" spans="1:8" x14ac:dyDescent="0.25">
      <c r="A62" s="27">
        <v>48</v>
      </c>
      <c r="B62" s="26" t="s">
        <v>201</v>
      </c>
      <c r="C62" s="24" t="s">
        <v>13</v>
      </c>
      <c r="D62" s="25"/>
      <c r="E62" s="25" t="str">
        <f t="shared" si="2"/>
        <v/>
      </c>
      <c r="F62" s="57">
        <f t="shared" si="3"/>
        <v>1</v>
      </c>
      <c r="G62" s="3"/>
      <c r="H62" s="3"/>
    </row>
    <row r="63" spans="1:8" x14ac:dyDescent="0.25">
      <c r="A63" s="27">
        <v>49</v>
      </c>
      <c r="B63" s="26" t="s">
        <v>202</v>
      </c>
      <c r="C63" s="24" t="s">
        <v>80</v>
      </c>
      <c r="D63" s="25">
        <v>0.01</v>
      </c>
      <c r="E63" s="25" t="str">
        <f t="shared" si="2"/>
        <v/>
      </c>
      <c r="F63" s="57" t="str">
        <f t="shared" si="3"/>
        <v/>
      </c>
      <c r="G63" s="3"/>
      <c r="H63" s="3"/>
    </row>
    <row r="64" spans="1:8" x14ac:dyDescent="0.25">
      <c r="A64" s="27">
        <v>50</v>
      </c>
      <c r="B64" s="26" t="s">
        <v>203</v>
      </c>
      <c r="C64" s="24" t="s">
        <v>13</v>
      </c>
      <c r="D64" s="25"/>
      <c r="E64" s="25" t="str">
        <f t="shared" si="2"/>
        <v/>
      </c>
      <c r="F64" s="57">
        <f t="shared" si="3"/>
        <v>1</v>
      </c>
      <c r="G64" s="3"/>
      <c r="H64" s="3"/>
    </row>
    <row r="65" spans="1:8" ht="30" x14ac:dyDescent="0.25">
      <c r="A65" s="27">
        <v>51</v>
      </c>
      <c r="B65" s="26" t="s">
        <v>296</v>
      </c>
      <c r="C65" s="24" t="s">
        <v>13</v>
      </c>
      <c r="D65" s="25"/>
      <c r="E65" s="25" t="str">
        <f t="shared" ref="E65" si="4">IF(C65="[P]","",(IF(G65="ANO",D65,"")))</f>
        <v/>
      </c>
      <c r="F65" s="57">
        <f t="shared" ref="F65" si="5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204</v>
      </c>
      <c r="C66" s="24" t="s">
        <v>80</v>
      </c>
      <c r="D66" s="25">
        <v>0.01</v>
      </c>
      <c r="E66" s="25" t="str">
        <f t="shared" si="2"/>
        <v/>
      </c>
      <c r="F66" s="57" t="str">
        <f t="shared" si="3"/>
        <v/>
      </c>
      <c r="G66" s="3"/>
      <c r="H66" s="3"/>
    </row>
    <row r="67" spans="1:8" ht="30" x14ac:dyDescent="0.25">
      <c r="A67" s="27">
        <v>53</v>
      </c>
      <c r="B67" s="26" t="s">
        <v>205</v>
      </c>
      <c r="C67" s="24" t="s">
        <v>13</v>
      </c>
      <c r="D67" s="25"/>
      <c r="E67" s="25" t="str">
        <f t="shared" si="2"/>
        <v/>
      </c>
      <c r="F67" s="57">
        <f t="shared" si="3"/>
        <v>1</v>
      </c>
      <c r="G67" s="3"/>
      <c r="H67" s="3"/>
    </row>
    <row r="68" spans="1:8" ht="30" x14ac:dyDescent="0.25">
      <c r="A68" s="27">
        <v>54</v>
      </c>
      <c r="B68" s="26" t="s">
        <v>206</v>
      </c>
      <c r="C68" s="24" t="s">
        <v>13</v>
      </c>
      <c r="D68" s="25"/>
      <c r="E68" s="25" t="str">
        <f t="shared" si="2"/>
        <v/>
      </c>
      <c r="F68" s="57">
        <f t="shared" si="3"/>
        <v>1</v>
      </c>
      <c r="G68" s="3"/>
      <c r="H68" s="3"/>
    </row>
    <row r="69" spans="1:8" ht="30" x14ac:dyDescent="0.25">
      <c r="A69" s="27">
        <v>55</v>
      </c>
      <c r="B69" s="26" t="s">
        <v>207</v>
      </c>
      <c r="C69" s="24" t="s">
        <v>13</v>
      </c>
      <c r="D69" s="25"/>
      <c r="E69" s="25" t="str">
        <f t="shared" si="2"/>
        <v/>
      </c>
      <c r="F69" s="57">
        <f t="shared" si="3"/>
        <v>1</v>
      </c>
      <c r="G69" s="3"/>
      <c r="H69" s="3"/>
    </row>
    <row r="70" spans="1:8" x14ac:dyDescent="0.25">
      <c r="A70" s="27">
        <v>56</v>
      </c>
      <c r="B70" s="26" t="s">
        <v>208</v>
      </c>
      <c r="C70" s="24" t="s">
        <v>13</v>
      </c>
      <c r="D70" s="25"/>
      <c r="E70" s="25" t="str">
        <f t="shared" si="2"/>
        <v/>
      </c>
      <c r="F70" s="57">
        <f t="shared" si="3"/>
        <v>1</v>
      </c>
      <c r="G70" s="3"/>
      <c r="H70" s="3"/>
    </row>
    <row r="71" spans="1:8" x14ac:dyDescent="0.25">
      <c r="A71" s="27">
        <v>57</v>
      </c>
      <c r="B71" s="26" t="s">
        <v>209</v>
      </c>
      <c r="C71" s="24" t="s">
        <v>13</v>
      </c>
      <c r="D71" s="25"/>
      <c r="E71" s="25" t="str">
        <f t="shared" si="2"/>
        <v/>
      </c>
      <c r="F71" s="57">
        <f t="shared" si="3"/>
        <v>1</v>
      </c>
      <c r="G71" s="3"/>
      <c r="H71" s="3"/>
    </row>
    <row r="72" spans="1:8" ht="90" x14ac:dyDescent="0.25">
      <c r="A72" s="27">
        <v>58</v>
      </c>
      <c r="B72" s="26" t="s">
        <v>210</v>
      </c>
      <c r="C72" s="24" t="s">
        <v>13</v>
      </c>
      <c r="D72" s="25"/>
      <c r="E72" s="25" t="str">
        <f t="shared" si="2"/>
        <v/>
      </c>
      <c r="F72" s="57">
        <f t="shared" si="3"/>
        <v>1</v>
      </c>
      <c r="G72" s="3"/>
      <c r="H72" s="3"/>
    </row>
    <row r="73" spans="1:8" x14ac:dyDescent="0.25">
      <c r="A73" s="27">
        <v>59</v>
      </c>
      <c r="B73" s="26" t="s">
        <v>211</v>
      </c>
      <c r="C73" s="24" t="s">
        <v>13</v>
      </c>
      <c r="D73" s="25"/>
      <c r="E73" s="25" t="str">
        <f t="shared" si="2"/>
        <v/>
      </c>
      <c r="F73" s="57">
        <f t="shared" si="3"/>
        <v>1</v>
      </c>
      <c r="G73" s="3"/>
      <c r="H73" s="3"/>
    </row>
    <row r="74" spans="1:8" x14ac:dyDescent="0.25">
      <c r="A74" s="27">
        <v>60</v>
      </c>
      <c r="B74" s="26" t="s">
        <v>212</v>
      </c>
      <c r="C74" s="24" t="s">
        <v>13</v>
      </c>
      <c r="D74" s="25"/>
      <c r="E74" s="25" t="str">
        <f t="shared" si="2"/>
        <v/>
      </c>
      <c r="F74" s="57">
        <f t="shared" si="3"/>
        <v>1</v>
      </c>
      <c r="G74" s="3"/>
      <c r="H74" s="3"/>
    </row>
    <row r="75" spans="1:8" ht="30" x14ac:dyDescent="0.25">
      <c r="A75" s="27">
        <v>61</v>
      </c>
      <c r="B75" s="26" t="s">
        <v>213</v>
      </c>
      <c r="C75" s="24" t="s">
        <v>13</v>
      </c>
      <c r="D75" s="25"/>
      <c r="E75" s="25" t="str">
        <f t="shared" si="2"/>
        <v/>
      </c>
      <c r="F75" s="57">
        <f t="shared" si="3"/>
        <v>1</v>
      </c>
      <c r="G75" s="3"/>
      <c r="H75" s="3"/>
    </row>
    <row r="76" spans="1:8" ht="45" x14ac:dyDescent="0.25">
      <c r="A76" s="27">
        <v>62</v>
      </c>
      <c r="B76" s="26" t="s">
        <v>214</v>
      </c>
      <c r="C76" s="24" t="s">
        <v>13</v>
      </c>
      <c r="D76" s="25"/>
      <c r="E76" s="25" t="str">
        <f t="shared" si="2"/>
        <v/>
      </c>
      <c r="F76" s="57">
        <f t="shared" si="3"/>
        <v>1</v>
      </c>
      <c r="G76" s="3"/>
      <c r="H76" s="3"/>
    </row>
    <row r="77" spans="1:8" ht="60" x14ac:dyDescent="0.25">
      <c r="A77" s="27">
        <v>63</v>
      </c>
      <c r="B77" s="26" t="s">
        <v>215</v>
      </c>
      <c r="C77" s="24" t="s">
        <v>13</v>
      </c>
      <c r="D77" s="25"/>
      <c r="E77" s="25" t="str">
        <f t="shared" si="2"/>
        <v/>
      </c>
      <c r="F77" s="57">
        <f t="shared" si="3"/>
        <v>1</v>
      </c>
      <c r="G77" s="3"/>
      <c r="H77" s="3"/>
    </row>
    <row r="78" spans="1:8" ht="90" x14ac:dyDescent="0.25">
      <c r="A78" s="27">
        <v>64</v>
      </c>
      <c r="B78" s="26" t="s">
        <v>216</v>
      </c>
      <c r="C78" s="24" t="s">
        <v>13</v>
      </c>
      <c r="D78" s="25"/>
      <c r="E78" s="25" t="str">
        <f t="shared" si="2"/>
        <v/>
      </c>
      <c r="F78" s="57">
        <f t="shared" si="3"/>
        <v>1</v>
      </c>
      <c r="G78" s="3"/>
      <c r="H78" s="3"/>
    </row>
    <row r="79" spans="1:8" ht="45" x14ac:dyDescent="0.25">
      <c r="A79" s="27">
        <v>65</v>
      </c>
      <c r="B79" s="26" t="s">
        <v>217</v>
      </c>
      <c r="C79" s="24" t="s">
        <v>13</v>
      </c>
      <c r="D79" s="25"/>
      <c r="E79" s="25" t="str">
        <f t="shared" si="2"/>
        <v/>
      </c>
      <c r="F79" s="57">
        <f t="shared" si="3"/>
        <v>1</v>
      </c>
      <c r="G79" s="3"/>
      <c r="H79" s="3"/>
    </row>
    <row r="80" spans="1:8" ht="45" x14ac:dyDescent="0.25">
      <c r="A80" s="27">
        <v>66</v>
      </c>
      <c r="B80" s="26" t="s">
        <v>218</v>
      </c>
      <c r="C80" s="24" t="s">
        <v>13</v>
      </c>
      <c r="D80" s="25"/>
      <c r="E80" s="25" t="str">
        <f t="shared" si="2"/>
        <v/>
      </c>
      <c r="F80" s="57">
        <f t="shared" si="3"/>
        <v>1</v>
      </c>
      <c r="G80" s="3"/>
      <c r="H80" s="3"/>
    </row>
    <row r="81" spans="1:8" x14ac:dyDescent="0.25">
      <c r="A81" s="27">
        <v>67</v>
      </c>
      <c r="B81" s="26" t="s">
        <v>219</v>
      </c>
      <c r="C81" s="24" t="s">
        <v>13</v>
      </c>
      <c r="D81" s="25"/>
      <c r="E81" s="25" t="str">
        <f t="shared" si="2"/>
        <v/>
      </c>
      <c r="F81" s="57">
        <f t="shared" si="3"/>
        <v>1</v>
      </c>
      <c r="G81" s="3"/>
      <c r="H81" s="3"/>
    </row>
    <row r="82" spans="1:8" x14ac:dyDescent="0.25">
      <c r="A82" s="27">
        <v>68</v>
      </c>
      <c r="B82" s="26" t="s">
        <v>220</v>
      </c>
      <c r="C82" s="24" t="s">
        <v>13</v>
      </c>
      <c r="D82" s="25"/>
      <c r="E82" s="25" t="str">
        <f t="shared" si="2"/>
        <v/>
      </c>
      <c r="F82" s="57">
        <f t="shared" si="3"/>
        <v>1</v>
      </c>
      <c r="G82" s="3"/>
      <c r="H82" s="3"/>
    </row>
    <row r="83" spans="1:8" ht="30" x14ac:dyDescent="0.25">
      <c r="A83" s="27">
        <v>69</v>
      </c>
      <c r="B83" s="26" t="s">
        <v>221</v>
      </c>
      <c r="C83" s="24" t="s">
        <v>13</v>
      </c>
      <c r="D83" s="25"/>
      <c r="E83" s="25" t="str">
        <f t="shared" si="2"/>
        <v/>
      </c>
      <c r="F83" s="57">
        <f t="shared" si="3"/>
        <v>1</v>
      </c>
      <c r="G83" s="3"/>
      <c r="H83" s="3"/>
    </row>
    <row r="84" spans="1:8" ht="45" x14ac:dyDescent="0.25">
      <c r="A84" s="27">
        <v>70</v>
      </c>
      <c r="B84" s="26" t="s">
        <v>222</v>
      </c>
      <c r="C84" s="24" t="s">
        <v>13</v>
      </c>
      <c r="D84" s="25"/>
      <c r="E84" s="25" t="str">
        <f t="shared" si="2"/>
        <v/>
      </c>
      <c r="F84" s="57">
        <f t="shared" si="3"/>
        <v>1</v>
      </c>
      <c r="G84" s="3"/>
      <c r="H84" s="3"/>
    </row>
    <row r="85" spans="1:8" ht="45" x14ac:dyDescent="0.25">
      <c r="A85" s="27">
        <v>71</v>
      </c>
      <c r="B85" s="26" t="s">
        <v>223</v>
      </c>
      <c r="C85" s="24" t="s">
        <v>13</v>
      </c>
      <c r="D85" s="25"/>
      <c r="E85" s="25" t="str">
        <f t="shared" ref="E85:E101" si="6">IF(C85="[P]","",(IF(G85="ANO",D85,"")))</f>
        <v/>
      </c>
      <c r="F85" s="57">
        <f t="shared" ref="F85:F101" si="7">IF(C85="[NP]","",(IF(G85="ANO","",1)))</f>
        <v>1</v>
      </c>
      <c r="G85" s="3"/>
      <c r="H85" s="3"/>
    </row>
    <row r="86" spans="1:8" ht="360" x14ac:dyDescent="0.25">
      <c r="A86" s="27">
        <v>72</v>
      </c>
      <c r="B86" s="26" t="s">
        <v>224</v>
      </c>
      <c r="C86" s="24" t="s">
        <v>13</v>
      </c>
      <c r="D86" s="25"/>
      <c r="E86" s="25" t="str">
        <f t="shared" si="6"/>
        <v/>
      </c>
      <c r="F86" s="57">
        <f t="shared" si="7"/>
        <v>1</v>
      </c>
      <c r="G86" s="3"/>
      <c r="H86" s="3"/>
    </row>
    <row r="87" spans="1:8" x14ac:dyDescent="0.25">
      <c r="A87" s="27"/>
      <c r="B87" s="46" t="s">
        <v>225</v>
      </c>
      <c r="C87" s="24"/>
      <c r="D87" s="25"/>
      <c r="E87" s="25" t="str">
        <f t="shared" si="6"/>
        <v/>
      </c>
      <c r="F87" s="57"/>
      <c r="G87" s="3"/>
      <c r="H87" s="3"/>
    </row>
    <row r="88" spans="1:8" x14ac:dyDescent="0.25">
      <c r="A88" s="27"/>
      <c r="B88" s="46" t="s">
        <v>226</v>
      </c>
      <c r="C88" s="24"/>
      <c r="D88" s="25"/>
      <c r="E88" s="25" t="str">
        <f t="shared" si="6"/>
        <v/>
      </c>
      <c r="F88" s="57"/>
      <c r="G88" s="3"/>
      <c r="H88" s="3"/>
    </row>
    <row r="89" spans="1:8" x14ac:dyDescent="0.25">
      <c r="A89" s="27">
        <v>73</v>
      </c>
      <c r="B89" s="26" t="s">
        <v>227</v>
      </c>
      <c r="C89" s="24" t="s">
        <v>13</v>
      </c>
      <c r="D89" s="25"/>
      <c r="E89" s="25" t="str">
        <f t="shared" si="6"/>
        <v/>
      </c>
      <c r="F89" s="57">
        <f t="shared" si="7"/>
        <v>1</v>
      </c>
      <c r="G89" s="3"/>
      <c r="H89" s="3"/>
    </row>
    <row r="90" spans="1:8" x14ac:dyDescent="0.25">
      <c r="A90" s="27">
        <v>74</v>
      </c>
      <c r="B90" s="26" t="s">
        <v>228</v>
      </c>
      <c r="C90" s="24" t="s">
        <v>13</v>
      </c>
      <c r="D90" s="25"/>
      <c r="E90" s="25" t="str">
        <f t="shared" si="6"/>
        <v/>
      </c>
      <c r="F90" s="57">
        <f t="shared" si="7"/>
        <v>1</v>
      </c>
      <c r="G90" s="3"/>
      <c r="H90" s="3"/>
    </row>
    <row r="91" spans="1:8" x14ac:dyDescent="0.25">
      <c r="A91" s="27">
        <v>75</v>
      </c>
      <c r="B91" s="26" t="s">
        <v>229</v>
      </c>
      <c r="C91" s="24" t="s">
        <v>13</v>
      </c>
      <c r="D91" s="25"/>
      <c r="E91" s="25" t="str">
        <f t="shared" si="6"/>
        <v/>
      </c>
      <c r="F91" s="57">
        <f t="shared" si="7"/>
        <v>1</v>
      </c>
      <c r="G91" s="3"/>
      <c r="H91" s="3"/>
    </row>
    <row r="92" spans="1:8" ht="30" x14ac:dyDescent="0.25">
      <c r="A92" s="27">
        <v>76</v>
      </c>
      <c r="B92" s="26" t="s">
        <v>230</v>
      </c>
      <c r="C92" s="24" t="s">
        <v>13</v>
      </c>
      <c r="D92" s="25"/>
      <c r="E92" s="25" t="str">
        <f t="shared" si="6"/>
        <v/>
      </c>
      <c r="F92" s="57">
        <f t="shared" si="7"/>
        <v>1</v>
      </c>
      <c r="G92" s="3"/>
      <c r="H92" s="3"/>
    </row>
    <row r="93" spans="1:8" x14ac:dyDescent="0.25">
      <c r="A93" s="27">
        <v>77</v>
      </c>
      <c r="B93" s="26" t="s">
        <v>231</v>
      </c>
      <c r="C93" s="24" t="s">
        <v>13</v>
      </c>
      <c r="D93" s="25"/>
      <c r="E93" s="25" t="str">
        <f t="shared" si="6"/>
        <v/>
      </c>
      <c r="F93" s="57">
        <f t="shared" si="7"/>
        <v>1</v>
      </c>
      <c r="G93" s="3"/>
      <c r="H93" s="3"/>
    </row>
    <row r="94" spans="1:8" ht="30" x14ac:dyDescent="0.25">
      <c r="A94" s="27">
        <v>78</v>
      </c>
      <c r="B94" s="26" t="s">
        <v>232</v>
      </c>
      <c r="C94" s="24" t="s">
        <v>13</v>
      </c>
      <c r="D94" s="25"/>
      <c r="E94" s="25" t="str">
        <f t="shared" si="6"/>
        <v/>
      </c>
      <c r="F94" s="57">
        <f t="shared" si="7"/>
        <v>1</v>
      </c>
      <c r="G94" s="3"/>
      <c r="H94" s="3"/>
    </row>
    <row r="95" spans="1:8" x14ac:dyDescent="0.25">
      <c r="A95" s="27"/>
      <c r="B95" s="46" t="s">
        <v>233</v>
      </c>
      <c r="C95" s="24"/>
      <c r="D95" s="25"/>
      <c r="E95" s="25" t="str">
        <f t="shared" si="6"/>
        <v/>
      </c>
      <c r="F95" s="57"/>
      <c r="G95" s="3"/>
      <c r="H95" s="3"/>
    </row>
    <row r="96" spans="1:8" x14ac:dyDescent="0.25">
      <c r="A96" s="27">
        <v>79</v>
      </c>
      <c r="B96" s="26" t="s">
        <v>234</v>
      </c>
      <c r="C96" s="24" t="s">
        <v>13</v>
      </c>
      <c r="D96" s="25"/>
      <c r="E96" s="25" t="str">
        <f t="shared" si="6"/>
        <v/>
      </c>
      <c r="F96" s="57">
        <f t="shared" si="7"/>
        <v>1</v>
      </c>
      <c r="G96" s="3"/>
      <c r="H96" s="3"/>
    </row>
    <row r="97" spans="1:8" x14ac:dyDescent="0.25">
      <c r="A97" s="27">
        <v>80</v>
      </c>
      <c r="B97" s="26" t="s">
        <v>235</v>
      </c>
      <c r="C97" s="24" t="s">
        <v>13</v>
      </c>
      <c r="D97" s="25"/>
      <c r="E97" s="25" t="str">
        <f t="shared" si="6"/>
        <v/>
      </c>
      <c r="F97" s="57">
        <f t="shared" si="7"/>
        <v>1</v>
      </c>
      <c r="G97" s="3"/>
      <c r="H97" s="3"/>
    </row>
    <row r="98" spans="1:8" ht="90" x14ac:dyDescent="0.25">
      <c r="A98" s="27">
        <v>81</v>
      </c>
      <c r="B98" s="26" t="s">
        <v>236</v>
      </c>
      <c r="C98" s="24" t="s">
        <v>13</v>
      </c>
      <c r="D98" s="25"/>
      <c r="E98" s="25" t="str">
        <f t="shared" si="6"/>
        <v/>
      </c>
      <c r="F98" s="57">
        <f t="shared" si="7"/>
        <v>1</v>
      </c>
      <c r="G98" s="3"/>
      <c r="H98" s="3"/>
    </row>
    <row r="99" spans="1:8" x14ac:dyDescent="0.25">
      <c r="A99" s="27">
        <v>82</v>
      </c>
      <c r="B99" s="26" t="s">
        <v>237</v>
      </c>
      <c r="C99" s="24" t="s">
        <v>13</v>
      </c>
      <c r="D99" s="25"/>
      <c r="E99" s="25" t="str">
        <f t="shared" si="6"/>
        <v/>
      </c>
      <c r="F99" s="57">
        <f t="shared" si="7"/>
        <v>1</v>
      </c>
      <c r="G99" s="3"/>
      <c r="H99" s="3"/>
    </row>
    <row r="100" spans="1:8" ht="30" x14ac:dyDescent="0.25">
      <c r="A100" s="27">
        <v>83</v>
      </c>
      <c r="B100" s="26" t="s">
        <v>230</v>
      </c>
      <c r="C100" s="24" t="s">
        <v>13</v>
      </c>
      <c r="D100" s="25"/>
      <c r="E100" s="25" t="str">
        <f t="shared" si="6"/>
        <v/>
      </c>
      <c r="F100" s="57">
        <f t="shared" si="7"/>
        <v>1</v>
      </c>
      <c r="G100" s="3"/>
      <c r="H100" s="3"/>
    </row>
    <row r="101" spans="1:8" x14ac:dyDescent="0.25">
      <c r="A101" s="27">
        <v>84</v>
      </c>
      <c r="B101" s="26" t="s">
        <v>231</v>
      </c>
      <c r="C101" s="24" t="s">
        <v>13</v>
      </c>
      <c r="D101" s="25"/>
      <c r="E101" s="25" t="str">
        <f t="shared" si="6"/>
        <v/>
      </c>
      <c r="F101" s="57">
        <f t="shared" si="7"/>
        <v>1</v>
      </c>
      <c r="G101" s="3"/>
      <c r="H101" s="3"/>
    </row>
    <row r="102" spans="1:8" ht="30" x14ac:dyDescent="0.25">
      <c r="A102" s="27">
        <v>85</v>
      </c>
      <c r="B102" s="26" t="s">
        <v>232</v>
      </c>
      <c r="C102" s="24" t="s">
        <v>13</v>
      </c>
      <c r="D102" s="25"/>
      <c r="E102" s="25" t="str">
        <f>IF(C102="[P]","",(IF(G102="ANO",D102,"")))</f>
        <v/>
      </c>
      <c r="F102" s="57">
        <f>IF(C102="[NP]","",(IF(G102="ANO","",1)))</f>
        <v>1</v>
      </c>
      <c r="G102" s="3"/>
      <c r="H102" s="3"/>
    </row>
    <row r="103" spans="1:8" x14ac:dyDescent="0.25">
      <c r="A103" s="27"/>
      <c r="B103" s="46" t="s">
        <v>244</v>
      </c>
      <c r="C103" s="24"/>
      <c r="D103" s="25"/>
      <c r="E103" s="25" t="str">
        <f t="shared" ref="E103:E120" si="8">IF(C103="[P]","",(IF(G103="ANO",D103,"")))</f>
        <v/>
      </c>
      <c r="F103" s="57"/>
      <c r="G103" s="3"/>
      <c r="H103" s="3"/>
    </row>
    <row r="104" spans="1:8" x14ac:dyDescent="0.25">
      <c r="A104" s="27">
        <v>86</v>
      </c>
      <c r="B104" s="26" t="s">
        <v>245</v>
      </c>
      <c r="C104" s="24" t="s">
        <v>13</v>
      </c>
      <c r="D104" s="25"/>
      <c r="E104" s="25" t="str">
        <f t="shared" si="8"/>
        <v/>
      </c>
      <c r="F104" s="57">
        <f t="shared" ref="F104:F120" si="9">IF(C104="[NP]","",(IF(G104="ANO","",1)))</f>
        <v>1</v>
      </c>
      <c r="G104" s="3"/>
      <c r="H104" s="3"/>
    </row>
    <row r="105" spans="1:8" x14ac:dyDescent="0.25">
      <c r="A105" s="27">
        <v>87</v>
      </c>
      <c r="B105" s="26" t="s">
        <v>246</v>
      </c>
      <c r="C105" s="24" t="s">
        <v>13</v>
      </c>
      <c r="D105" s="25"/>
      <c r="E105" s="25" t="str">
        <f t="shared" si="8"/>
        <v/>
      </c>
      <c r="F105" s="57">
        <f t="shared" si="9"/>
        <v>1</v>
      </c>
      <c r="G105" s="3"/>
      <c r="H105" s="3"/>
    </row>
    <row r="106" spans="1:8" x14ac:dyDescent="0.25">
      <c r="A106" s="27">
        <v>88</v>
      </c>
      <c r="B106" s="26" t="s">
        <v>247</v>
      </c>
      <c r="C106" s="24" t="s">
        <v>13</v>
      </c>
      <c r="D106" s="25"/>
      <c r="E106" s="25" t="str">
        <f t="shared" si="8"/>
        <v/>
      </c>
      <c r="F106" s="57">
        <f t="shared" si="9"/>
        <v>1</v>
      </c>
      <c r="G106" s="3"/>
      <c r="H106" s="3"/>
    </row>
    <row r="107" spans="1:8" ht="75" x14ac:dyDescent="0.25">
      <c r="A107" s="27">
        <v>89</v>
      </c>
      <c r="B107" s="26" t="s">
        <v>248</v>
      </c>
      <c r="C107" s="24" t="s">
        <v>13</v>
      </c>
      <c r="D107" s="25"/>
      <c r="E107" s="25" t="str">
        <f t="shared" si="8"/>
        <v/>
      </c>
      <c r="F107" s="57">
        <f t="shared" si="9"/>
        <v>1</v>
      </c>
      <c r="G107" s="3"/>
      <c r="H107" s="3"/>
    </row>
    <row r="108" spans="1:8" ht="30" x14ac:dyDescent="0.25">
      <c r="A108" s="27">
        <v>90</v>
      </c>
      <c r="B108" s="26" t="s">
        <v>249</v>
      </c>
      <c r="C108" s="24" t="s">
        <v>13</v>
      </c>
      <c r="D108" s="25"/>
      <c r="E108" s="25" t="str">
        <f t="shared" si="8"/>
        <v/>
      </c>
      <c r="F108" s="57">
        <f t="shared" si="9"/>
        <v>1</v>
      </c>
      <c r="G108" s="3"/>
      <c r="H108" s="3"/>
    </row>
    <row r="109" spans="1:8" ht="60" x14ac:dyDescent="0.25">
      <c r="A109" s="27">
        <v>91</v>
      </c>
      <c r="B109" s="26" t="s">
        <v>250</v>
      </c>
      <c r="C109" s="24" t="s">
        <v>13</v>
      </c>
      <c r="D109" s="25"/>
      <c r="E109" s="25" t="str">
        <f t="shared" si="8"/>
        <v/>
      </c>
      <c r="F109" s="57">
        <f t="shared" si="9"/>
        <v>1</v>
      </c>
      <c r="G109" s="3"/>
      <c r="H109" s="3"/>
    </row>
    <row r="110" spans="1:8" ht="75" x14ac:dyDescent="0.25">
      <c r="A110" s="27">
        <v>92</v>
      </c>
      <c r="B110" s="26" t="s">
        <v>251</v>
      </c>
      <c r="C110" s="24" t="s">
        <v>13</v>
      </c>
      <c r="D110" s="25"/>
      <c r="E110" s="25" t="str">
        <f t="shared" si="8"/>
        <v/>
      </c>
      <c r="F110" s="57">
        <f t="shared" si="9"/>
        <v>1</v>
      </c>
      <c r="G110" s="3"/>
      <c r="H110" s="3"/>
    </row>
    <row r="111" spans="1:8" ht="45" x14ac:dyDescent="0.25">
      <c r="A111" s="27">
        <v>93</v>
      </c>
      <c r="B111" s="26" t="s">
        <v>252</v>
      </c>
      <c r="C111" s="24" t="s">
        <v>13</v>
      </c>
      <c r="D111" s="25"/>
      <c r="E111" s="25" t="str">
        <f t="shared" si="8"/>
        <v/>
      </c>
      <c r="F111" s="57">
        <f t="shared" si="9"/>
        <v>1</v>
      </c>
      <c r="G111" s="3"/>
      <c r="H111" s="3"/>
    </row>
    <row r="112" spans="1:8" ht="120" x14ac:dyDescent="0.25">
      <c r="A112" s="27">
        <v>94</v>
      </c>
      <c r="B112" s="26" t="s">
        <v>253</v>
      </c>
      <c r="C112" s="24" t="s">
        <v>13</v>
      </c>
      <c r="D112" s="25"/>
      <c r="E112" s="25" t="str">
        <f t="shared" si="8"/>
        <v/>
      </c>
      <c r="F112" s="57">
        <f t="shared" si="9"/>
        <v>1</v>
      </c>
      <c r="G112" s="3"/>
      <c r="H112" s="3"/>
    </row>
    <row r="113" spans="1:8" ht="45" x14ac:dyDescent="0.25">
      <c r="A113" s="27">
        <v>95</v>
      </c>
      <c r="B113" s="26" t="s">
        <v>254</v>
      </c>
      <c r="C113" s="24" t="s">
        <v>13</v>
      </c>
      <c r="D113" s="25"/>
      <c r="E113" s="25" t="str">
        <f t="shared" si="8"/>
        <v/>
      </c>
      <c r="F113" s="57">
        <f t="shared" si="9"/>
        <v>1</v>
      </c>
      <c r="G113" s="3"/>
      <c r="H113" s="3"/>
    </row>
    <row r="114" spans="1:8" ht="60" x14ac:dyDescent="0.25">
      <c r="A114" s="27">
        <v>96</v>
      </c>
      <c r="B114" s="26" t="s">
        <v>255</v>
      </c>
      <c r="C114" s="24" t="s">
        <v>13</v>
      </c>
      <c r="D114" s="25"/>
      <c r="E114" s="25" t="str">
        <f t="shared" si="8"/>
        <v/>
      </c>
      <c r="F114" s="57">
        <f t="shared" si="9"/>
        <v>1</v>
      </c>
      <c r="G114" s="3"/>
      <c r="H114" s="3"/>
    </row>
    <row r="115" spans="1:8" ht="60" x14ac:dyDescent="0.25">
      <c r="A115" s="27">
        <v>97</v>
      </c>
      <c r="B115" s="47" t="s">
        <v>256</v>
      </c>
      <c r="C115" s="48" t="s">
        <v>80</v>
      </c>
      <c r="D115" s="25"/>
      <c r="E115" s="25"/>
      <c r="F115" s="57"/>
      <c r="G115" s="3"/>
      <c r="H115" s="3"/>
    </row>
    <row r="116" spans="1:8" x14ac:dyDescent="0.25">
      <c r="A116" s="27">
        <v>98</v>
      </c>
      <c r="B116" s="49" t="s">
        <v>257</v>
      </c>
      <c r="C116" s="24" t="s">
        <v>80</v>
      </c>
      <c r="D116" s="25">
        <v>2.5000000000000001E-3</v>
      </c>
      <c r="E116" s="25" t="str">
        <f t="shared" si="8"/>
        <v/>
      </c>
      <c r="F116" s="57" t="str">
        <f t="shared" si="9"/>
        <v/>
      </c>
      <c r="G116" s="3"/>
      <c r="H116" s="3"/>
    </row>
    <row r="117" spans="1:8" x14ac:dyDescent="0.25">
      <c r="A117" s="27">
        <v>99</v>
      </c>
      <c r="B117" s="49" t="s">
        <v>258</v>
      </c>
      <c r="C117" s="24" t="s">
        <v>80</v>
      </c>
      <c r="D117" s="25">
        <v>2.5000000000000001E-3</v>
      </c>
      <c r="E117" s="25" t="str">
        <f t="shared" si="8"/>
        <v/>
      </c>
      <c r="F117" s="57" t="str">
        <f t="shared" si="9"/>
        <v/>
      </c>
      <c r="G117" s="3"/>
      <c r="H117" s="3"/>
    </row>
    <row r="118" spans="1:8" x14ac:dyDescent="0.25">
      <c r="A118" s="27">
        <v>100</v>
      </c>
      <c r="B118" s="49" t="s">
        <v>259</v>
      </c>
      <c r="C118" s="24" t="s">
        <v>80</v>
      </c>
      <c r="D118" s="25">
        <v>2.5000000000000001E-3</v>
      </c>
      <c r="E118" s="25" t="str">
        <f t="shared" si="8"/>
        <v/>
      </c>
      <c r="F118" s="57" t="str">
        <f t="shared" si="9"/>
        <v/>
      </c>
      <c r="G118" s="3"/>
      <c r="H118" s="3"/>
    </row>
    <row r="119" spans="1:8" x14ac:dyDescent="0.25">
      <c r="A119" s="27">
        <v>101</v>
      </c>
      <c r="B119" s="49" t="s">
        <v>260</v>
      </c>
      <c r="C119" s="24" t="s">
        <v>80</v>
      </c>
      <c r="D119" s="25">
        <v>2.5000000000000001E-3</v>
      </c>
      <c r="E119" s="25" t="str">
        <f t="shared" si="8"/>
        <v/>
      </c>
      <c r="F119" s="57" t="str">
        <f t="shared" si="9"/>
        <v/>
      </c>
      <c r="G119" s="3"/>
      <c r="H119" s="3"/>
    </row>
    <row r="120" spans="1:8" ht="45" x14ac:dyDescent="0.25">
      <c r="A120" s="27">
        <v>102</v>
      </c>
      <c r="B120" s="26" t="s">
        <v>267</v>
      </c>
      <c r="C120" s="24" t="s">
        <v>13</v>
      </c>
      <c r="D120" s="25"/>
      <c r="E120" s="25" t="str">
        <f t="shared" si="8"/>
        <v/>
      </c>
      <c r="F120" s="57">
        <f t="shared" si="9"/>
        <v>1</v>
      </c>
      <c r="G120" s="3"/>
      <c r="H120" s="3"/>
    </row>
    <row r="121" spans="1:8" ht="45" x14ac:dyDescent="0.25">
      <c r="A121" s="27">
        <v>103</v>
      </c>
      <c r="B121" s="26" t="s">
        <v>268</v>
      </c>
      <c r="C121" s="24" t="s">
        <v>13</v>
      </c>
      <c r="D121" s="25"/>
      <c r="E121" s="25" t="str">
        <f>IF(C121="[P]","",(IF(G121="ANO",D121,"")))</f>
        <v/>
      </c>
      <c r="F121" s="57">
        <f>IF(C121="[NP]","",(IF(G121="ANO","",1)))</f>
        <v>1</v>
      </c>
      <c r="G121" s="3"/>
      <c r="H121" s="3"/>
    </row>
    <row r="122" spans="1:8" x14ac:dyDescent="0.25">
      <c r="A122" s="27"/>
      <c r="B122" s="46" t="s">
        <v>108</v>
      </c>
      <c r="C122" s="24"/>
      <c r="D122" s="25"/>
      <c r="E122" s="25" t="str">
        <f t="shared" ref="E122:E183" si="10">IF(C122="[P]","",(IF(G122="ANO",D122,"")))</f>
        <v/>
      </c>
      <c r="F122" s="57"/>
      <c r="G122" s="3"/>
      <c r="H122" s="3"/>
    </row>
    <row r="123" spans="1:8" ht="45" x14ac:dyDescent="0.25">
      <c r="A123" s="27">
        <v>104</v>
      </c>
      <c r="B123" s="26" t="s">
        <v>109</v>
      </c>
      <c r="C123" s="24" t="s">
        <v>13</v>
      </c>
      <c r="D123" s="25"/>
      <c r="E123" s="25" t="str">
        <f t="shared" si="10"/>
        <v/>
      </c>
      <c r="F123" s="57">
        <f t="shared" ref="F123:F183" si="11">IF(C123="[NP]","",(IF(G123="ANO","",1)))</f>
        <v>1</v>
      </c>
      <c r="G123" s="3"/>
      <c r="H123" s="3"/>
    </row>
    <row r="124" spans="1:8" ht="30" x14ac:dyDescent="0.25">
      <c r="A124" s="27">
        <v>105</v>
      </c>
      <c r="B124" s="26" t="s">
        <v>110</v>
      </c>
      <c r="C124" s="24" t="s">
        <v>13</v>
      </c>
      <c r="D124" s="25"/>
      <c r="E124" s="25" t="str">
        <f t="shared" si="10"/>
        <v/>
      </c>
      <c r="F124" s="57">
        <f t="shared" si="11"/>
        <v>1</v>
      </c>
      <c r="G124" s="3"/>
      <c r="H124" s="3"/>
    </row>
    <row r="125" spans="1:8" ht="195" x14ac:dyDescent="0.25">
      <c r="A125" s="27">
        <v>106</v>
      </c>
      <c r="B125" s="26" t="s">
        <v>111</v>
      </c>
      <c r="C125" s="24" t="s">
        <v>13</v>
      </c>
      <c r="D125" s="25"/>
      <c r="E125" s="25" t="str">
        <f t="shared" si="10"/>
        <v/>
      </c>
      <c r="F125" s="57">
        <f t="shared" si="11"/>
        <v>1</v>
      </c>
      <c r="G125" s="3"/>
      <c r="H125" s="3"/>
    </row>
    <row r="126" spans="1:8" ht="60" x14ac:dyDescent="0.25">
      <c r="A126" s="27">
        <v>107</v>
      </c>
      <c r="B126" s="26" t="s">
        <v>112</v>
      </c>
      <c r="C126" s="24" t="s">
        <v>13</v>
      </c>
      <c r="D126" s="25"/>
      <c r="E126" s="25" t="str">
        <f t="shared" si="10"/>
        <v/>
      </c>
      <c r="F126" s="57">
        <f t="shared" si="11"/>
        <v>1</v>
      </c>
      <c r="G126" s="3"/>
      <c r="H126" s="3"/>
    </row>
    <row r="127" spans="1:8" ht="30" x14ac:dyDescent="0.25">
      <c r="A127" s="27">
        <v>108</v>
      </c>
      <c r="B127" s="26" t="s">
        <v>113</v>
      </c>
      <c r="C127" s="24" t="s">
        <v>13</v>
      </c>
      <c r="D127" s="25"/>
      <c r="E127" s="25" t="str">
        <f t="shared" si="10"/>
        <v/>
      </c>
      <c r="F127" s="57">
        <f t="shared" si="11"/>
        <v>1</v>
      </c>
      <c r="G127" s="3"/>
      <c r="H127" s="3"/>
    </row>
    <row r="128" spans="1:8" ht="30" x14ac:dyDescent="0.25">
      <c r="A128" s="27">
        <v>109</v>
      </c>
      <c r="B128" s="26" t="s">
        <v>114</v>
      </c>
      <c r="C128" s="24" t="s">
        <v>13</v>
      </c>
      <c r="D128" s="25"/>
      <c r="E128" s="25" t="str">
        <f t="shared" si="10"/>
        <v/>
      </c>
      <c r="F128" s="57">
        <f t="shared" si="11"/>
        <v>1</v>
      </c>
      <c r="G128" s="3"/>
      <c r="H128" s="3"/>
    </row>
    <row r="129" spans="1:8" ht="30" x14ac:dyDescent="0.25">
      <c r="A129" s="27">
        <v>110</v>
      </c>
      <c r="B129" s="26" t="s">
        <v>115</v>
      </c>
      <c r="C129" s="24" t="s">
        <v>13</v>
      </c>
      <c r="D129" s="25"/>
      <c r="E129" s="25" t="str">
        <f t="shared" si="10"/>
        <v/>
      </c>
      <c r="F129" s="57">
        <f t="shared" si="11"/>
        <v>1</v>
      </c>
      <c r="G129" s="3"/>
      <c r="H129" s="3"/>
    </row>
    <row r="130" spans="1:8" ht="75" x14ac:dyDescent="0.25">
      <c r="A130" s="27">
        <v>111</v>
      </c>
      <c r="B130" s="26" t="s">
        <v>116</v>
      </c>
      <c r="C130" s="24" t="s">
        <v>13</v>
      </c>
      <c r="D130" s="25"/>
      <c r="E130" s="25" t="str">
        <f t="shared" si="10"/>
        <v/>
      </c>
      <c r="F130" s="57">
        <f t="shared" si="11"/>
        <v>1</v>
      </c>
      <c r="G130" s="3"/>
      <c r="H130" s="3"/>
    </row>
    <row r="131" spans="1:8" ht="45" x14ac:dyDescent="0.25">
      <c r="A131" s="27">
        <v>112</v>
      </c>
      <c r="B131" s="26" t="s">
        <v>117</v>
      </c>
      <c r="C131" s="24" t="s">
        <v>13</v>
      </c>
      <c r="D131" s="25"/>
      <c r="E131" s="25" t="str">
        <f t="shared" si="10"/>
        <v/>
      </c>
      <c r="F131" s="57">
        <f t="shared" si="11"/>
        <v>1</v>
      </c>
      <c r="G131" s="3"/>
      <c r="H131" s="3"/>
    </row>
    <row r="132" spans="1:8" ht="30" x14ac:dyDescent="0.25">
      <c r="A132" s="27">
        <v>113</v>
      </c>
      <c r="B132" s="26" t="s">
        <v>118</v>
      </c>
      <c r="C132" s="24" t="s">
        <v>13</v>
      </c>
      <c r="D132" s="25"/>
      <c r="E132" s="25" t="str">
        <f t="shared" si="10"/>
        <v/>
      </c>
      <c r="F132" s="57">
        <f t="shared" si="11"/>
        <v>1</v>
      </c>
      <c r="G132" s="3"/>
      <c r="H132" s="3"/>
    </row>
    <row r="133" spans="1:8" ht="45" x14ac:dyDescent="0.25">
      <c r="A133" s="27">
        <v>114</v>
      </c>
      <c r="B133" s="26" t="s">
        <v>119</v>
      </c>
      <c r="C133" s="24" t="s">
        <v>13</v>
      </c>
      <c r="D133" s="25"/>
      <c r="E133" s="25" t="str">
        <f t="shared" si="10"/>
        <v/>
      </c>
      <c r="F133" s="57">
        <f t="shared" si="11"/>
        <v>1</v>
      </c>
      <c r="G133" s="3"/>
      <c r="H133" s="3"/>
    </row>
    <row r="134" spans="1:8" x14ac:dyDescent="0.25">
      <c r="A134" s="27"/>
      <c r="B134" s="46" t="s">
        <v>120</v>
      </c>
      <c r="C134" s="24"/>
      <c r="D134" s="25"/>
      <c r="E134" s="25" t="str">
        <f t="shared" si="10"/>
        <v/>
      </c>
      <c r="F134" s="57"/>
      <c r="G134" s="3"/>
      <c r="H134" s="3"/>
    </row>
    <row r="135" spans="1:8" x14ac:dyDescent="0.25">
      <c r="A135" s="27">
        <v>115</v>
      </c>
      <c r="B135" s="26" t="s">
        <v>121</v>
      </c>
      <c r="C135" s="24" t="s">
        <v>13</v>
      </c>
      <c r="D135" s="25"/>
      <c r="E135" s="25" t="str">
        <f t="shared" si="10"/>
        <v/>
      </c>
      <c r="F135" s="57">
        <f t="shared" si="11"/>
        <v>1</v>
      </c>
      <c r="G135" s="3"/>
      <c r="H135" s="3"/>
    </row>
    <row r="136" spans="1:8" ht="75" x14ac:dyDescent="0.25">
      <c r="A136" s="27">
        <v>116</v>
      </c>
      <c r="B136" s="26" t="s">
        <v>122</v>
      </c>
      <c r="C136" s="24" t="s">
        <v>13</v>
      </c>
      <c r="D136" s="25"/>
      <c r="E136" s="25" t="str">
        <f t="shared" si="10"/>
        <v/>
      </c>
      <c r="F136" s="57">
        <f t="shared" si="11"/>
        <v>1</v>
      </c>
      <c r="G136" s="3"/>
      <c r="H136" s="3"/>
    </row>
    <row r="137" spans="1:8" ht="60" x14ac:dyDescent="0.25">
      <c r="A137" s="27">
        <v>117</v>
      </c>
      <c r="B137" s="26" t="s">
        <v>123</v>
      </c>
      <c r="C137" s="24" t="s">
        <v>13</v>
      </c>
      <c r="D137" s="25"/>
      <c r="E137" s="25" t="str">
        <f t="shared" si="10"/>
        <v/>
      </c>
      <c r="F137" s="57">
        <f t="shared" si="11"/>
        <v>1</v>
      </c>
      <c r="G137" s="3"/>
      <c r="H137" s="3"/>
    </row>
    <row r="138" spans="1:8" ht="30" x14ac:dyDescent="0.25">
      <c r="A138" s="27">
        <v>118</v>
      </c>
      <c r="B138" s="26" t="s">
        <v>124</v>
      </c>
      <c r="C138" s="24" t="s">
        <v>13</v>
      </c>
      <c r="D138" s="25"/>
      <c r="E138" s="25" t="str">
        <f t="shared" si="10"/>
        <v/>
      </c>
      <c r="F138" s="57">
        <f t="shared" si="11"/>
        <v>1</v>
      </c>
      <c r="G138" s="3"/>
      <c r="H138" s="3"/>
    </row>
    <row r="139" spans="1:8" x14ac:dyDescent="0.25">
      <c r="A139" s="27"/>
      <c r="B139" s="32" t="s">
        <v>125</v>
      </c>
      <c r="C139" s="24"/>
      <c r="D139" s="25"/>
      <c r="E139" s="25"/>
      <c r="F139" s="57">
        <f t="shared" si="11"/>
        <v>1</v>
      </c>
      <c r="G139" s="3"/>
      <c r="H139" s="3"/>
    </row>
    <row r="140" spans="1:8" ht="30" x14ac:dyDescent="0.25">
      <c r="A140" s="27">
        <v>119</v>
      </c>
      <c r="B140" s="26" t="s">
        <v>126</v>
      </c>
      <c r="C140" s="24" t="s">
        <v>13</v>
      </c>
      <c r="D140" s="25"/>
      <c r="E140" s="25" t="str">
        <f t="shared" si="10"/>
        <v/>
      </c>
      <c r="F140" s="57">
        <f t="shared" si="11"/>
        <v>1</v>
      </c>
      <c r="G140" s="3"/>
      <c r="H140" s="3"/>
    </row>
    <row r="141" spans="1:8" ht="75" x14ac:dyDescent="0.25">
      <c r="A141" s="27">
        <v>120</v>
      </c>
      <c r="B141" s="26" t="s">
        <v>127</v>
      </c>
      <c r="C141" s="24" t="s">
        <v>13</v>
      </c>
      <c r="D141" s="25"/>
      <c r="E141" s="25" t="str">
        <f t="shared" si="10"/>
        <v/>
      </c>
      <c r="F141" s="57">
        <f t="shared" si="11"/>
        <v>1</v>
      </c>
      <c r="G141" s="3"/>
      <c r="H141" s="3"/>
    </row>
    <row r="142" spans="1:8" ht="75" x14ac:dyDescent="0.25">
      <c r="A142" s="27">
        <v>121</v>
      </c>
      <c r="B142" s="26" t="s">
        <v>128</v>
      </c>
      <c r="C142" s="24" t="s">
        <v>13</v>
      </c>
      <c r="D142" s="25"/>
      <c r="E142" s="25" t="str">
        <f t="shared" si="10"/>
        <v/>
      </c>
      <c r="F142" s="57">
        <f t="shared" si="11"/>
        <v>1</v>
      </c>
      <c r="G142" s="3"/>
      <c r="H142" s="3"/>
    </row>
    <row r="143" spans="1:8" ht="30" x14ac:dyDescent="0.25">
      <c r="A143" s="27">
        <v>122</v>
      </c>
      <c r="B143" s="26" t="s">
        <v>129</v>
      </c>
      <c r="C143" s="24" t="s">
        <v>13</v>
      </c>
      <c r="D143" s="25"/>
      <c r="E143" s="25" t="str">
        <f t="shared" si="10"/>
        <v/>
      </c>
      <c r="F143" s="57">
        <f t="shared" si="11"/>
        <v>1</v>
      </c>
      <c r="G143" s="3"/>
      <c r="H143" s="3"/>
    </row>
    <row r="144" spans="1:8" ht="45" x14ac:dyDescent="0.25">
      <c r="A144" s="27">
        <v>123</v>
      </c>
      <c r="B144" s="26" t="s">
        <v>130</v>
      </c>
      <c r="C144" s="24" t="s">
        <v>13</v>
      </c>
      <c r="D144" s="25"/>
      <c r="E144" s="25" t="str">
        <f t="shared" si="10"/>
        <v/>
      </c>
      <c r="F144" s="57">
        <f t="shared" si="11"/>
        <v>1</v>
      </c>
      <c r="G144" s="3"/>
      <c r="H144" s="3"/>
    </row>
    <row r="145" spans="1:8" ht="75" x14ac:dyDescent="0.25">
      <c r="A145" s="27">
        <v>124</v>
      </c>
      <c r="B145" s="26" t="s">
        <v>299</v>
      </c>
      <c r="C145" s="24" t="s">
        <v>13</v>
      </c>
      <c r="D145" s="25"/>
      <c r="E145" s="25" t="str">
        <f t="shared" si="10"/>
        <v/>
      </c>
      <c r="F145" s="57">
        <f t="shared" si="11"/>
        <v>1</v>
      </c>
      <c r="G145" s="3"/>
      <c r="H145" s="3"/>
    </row>
    <row r="146" spans="1:8" ht="30" x14ac:dyDescent="0.25">
      <c r="A146" s="27">
        <v>125</v>
      </c>
      <c r="B146" s="47" t="s">
        <v>131</v>
      </c>
      <c r="C146" s="48" t="s">
        <v>80</v>
      </c>
      <c r="D146" s="25"/>
      <c r="E146" s="25"/>
      <c r="F146" s="57" t="str">
        <f t="shared" si="11"/>
        <v/>
      </c>
      <c r="G146" s="3"/>
      <c r="H146" s="3"/>
    </row>
    <row r="147" spans="1:8" x14ac:dyDescent="0.25">
      <c r="A147" s="27">
        <v>126</v>
      </c>
      <c r="B147" s="49" t="s">
        <v>132</v>
      </c>
      <c r="C147" s="24" t="s">
        <v>80</v>
      </c>
      <c r="D147" s="25">
        <v>0.1</v>
      </c>
      <c r="E147" s="25" t="str">
        <f t="shared" si="10"/>
        <v/>
      </c>
      <c r="F147" s="57" t="str">
        <f t="shared" si="11"/>
        <v/>
      </c>
      <c r="G147" s="3"/>
      <c r="H147" s="3"/>
    </row>
    <row r="148" spans="1:8" x14ac:dyDescent="0.25">
      <c r="A148" s="27">
        <v>127</v>
      </c>
      <c r="B148" s="49" t="s">
        <v>133</v>
      </c>
      <c r="C148" s="24" t="s">
        <v>80</v>
      </c>
      <c r="D148" s="25">
        <v>0.05</v>
      </c>
      <c r="E148" s="25" t="str">
        <f t="shared" si="10"/>
        <v/>
      </c>
      <c r="F148" s="57" t="str">
        <f t="shared" si="11"/>
        <v/>
      </c>
      <c r="G148" s="3"/>
      <c r="H148" s="3"/>
    </row>
    <row r="149" spans="1:8" x14ac:dyDescent="0.25">
      <c r="A149" s="27">
        <v>128</v>
      </c>
      <c r="B149" s="49" t="s">
        <v>134</v>
      </c>
      <c r="C149" s="24" t="s">
        <v>80</v>
      </c>
      <c r="D149" s="25">
        <v>0.05</v>
      </c>
      <c r="E149" s="25" t="str">
        <f t="shared" si="10"/>
        <v/>
      </c>
      <c r="F149" s="57" t="str">
        <f t="shared" si="11"/>
        <v/>
      </c>
      <c r="G149" s="3"/>
      <c r="H149" s="3"/>
    </row>
    <row r="150" spans="1:8" ht="30" x14ac:dyDescent="0.25">
      <c r="A150" s="27">
        <v>129</v>
      </c>
      <c r="B150" s="49" t="s">
        <v>135</v>
      </c>
      <c r="C150" s="24" t="s">
        <v>80</v>
      </c>
      <c r="D150" s="25">
        <v>0.01</v>
      </c>
      <c r="E150" s="25" t="str">
        <f t="shared" si="10"/>
        <v/>
      </c>
      <c r="F150" s="57" t="str">
        <f t="shared" si="11"/>
        <v/>
      </c>
      <c r="G150" s="3"/>
      <c r="H150" s="3"/>
    </row>
    <row r="151" spans="1:8" x14ac:dyDescent="0.25">
      <c r="A151" s="27">
        <v>130</v>
      </c>
      <c r="B151" s="49" t="s">
        <v>136</v>
      </c>
      <c r="C151" s="24" t="s">
        <v>80</v>
      </c>
      <c r="D151" s="25">
        <v>0.05</v>
      </c>
      <c r="E151" s="25" t="str">
        <f t="shared" si="10"/>
        <v/>
      </c>
      <c r="F151" s="57" t="str">
        <f t="shared" si="11"/>
        <v/>
      </c>
      <c r="G151" s="3"/>
      <c r="H151" s="3"/>
    </row>
    <row r="152" spans="1:8" x14ac:dyDescent="0.25">
      <c r="A152" s="27"/>
      <c r="B152" s="32" t="s">
        <v>137</v>
      </c>
      <c r="C152" s="25"/>
      <c r="D152" s="25"/>
      <c r="E152" s="25"/>
      <c r="F152" s="57"/>
      <c r="G152" s="3"/>
      <c r="H152" s="3"/>
    </row>
    <row r="153" spans="1:8" ht="60" x14ac:dyDescent="0.25">
      <c r="A153" s="27">
        <v>131</v>
      </c>
      <c r="B153" s="26" t="s">
        <v>138</v>
      </c>
      <c r="C153" s="24" t="s">
        <v>13</v>
      </c>
      <c r="D153" s="25"/>
      <c r="E153" s="25" t="str">
        <f t="shared" si="10"/>
        <v/>
      </c>
      <c r="F153" s="57">
        <f t="shared" si="11"/>
        <v>1</v>
      </c>
      <c r="G153" s="3"/>
      <c r="H153" s="3"/>
    </row>
    <row r="154" spans="1:8" ht="45" x14ac:dyDescent="0.25">
      <c r="A154" s="27">
        <v>132</v>
      </c>
      <c r="B154" s="26" t="s">
        <v>139</v>
      </c>
      <c r="C154" s="24" t="s">
        <v>13</v>
      </c>
      <c r="D154" s="25"/>
      <c r="E154" s="25" t="str">
        <f t="shared" si="10"/>
        <v/>
      </c>
      <c r="F154" s="57">
        <f t="shared" si="11"/>
        <v>1</v>
      </c>
      <c r="G154" s="3"/>
      <c r="H154" s="3"/>
    </row>
    <row r="155" spans="1:8" ht="30" x14ac:dyDescent="0.25">
      <c r="A155" s="27">
        <v>133</v>
      </c>
      <c r="B155" s="26" t="s">
        <v>140</v>
      </c>
      <c r="C155" s="24" t="s">
        <v>13</v>
      </c>
      <c r="D155" s="25"/>
      <c r="E155" s="25" t="str">
        <f t="shared" si="10"/>
        <v/>
      </c>
      <c r="F155" s="57">
        <f t="shared" si="11"/>
        <v>1</v>
      </c>
      <c r="G155" s="3"/>
      <c r="H155" s="3"/>
    </row>
    <row r="156" spans="1:8" ht="30" x14ac:dyDescent="0.25">
      <c r="A156" s="27">
        <v>134</v>
      </c>
      <c r="B156" s="26" t="s">
        <v>141</v>
      </c>
      <c r="C156" s="24" t="s">
        <v>13</v>
      </c>
      <c r="D156" s="25"/>
      <c r="E156" s="25" t="str">
        <f t="shared" si="10"/>
        <v/>
      </c>
      <c r="F156" s="57">
        <f t="shared" si="11"/>
        <v>1</v>
      </c>
      <c r="G156" s="3"/>
      <c r="H156" s="3"/>
    </row>
    <row r="157" spans="1:8" ht="30" x14ac:dyDescent="0.25">
      <c r="A157" s="27">
        <v>135</v>
      </c>
      <c r="B157" s="26" t="s">
        <v>142</v>
      </c>
      <c r="C157" s="24" t="s">
        <v>13</v>
      </c>
      <c r="D157" s="25"/>
      <c r="E157" s="25" t="str">
        <f t="shared" si="10"/>
        <v/>
      </c>
      <c r="F157" s="57">
        <f t="shared" si="11"/>
        <v>1</v>
      </c>
      <c r="G157" s="3"/>
      <c r="H157" s="3"/>
    </row>
    <row r="158" spans="1:8" ht="210" x14ac:dyDescent="0.25">
      <c r="A158" s="27">
        <v>136</v>
      </c>
      <c r="B158" s="26" t="s">
        <v>143</v>
      </c>
      <c r="C158" s="24" t="s">
        <v>13</v>
      </c>
      <c r="D158" s="25"/>
      <c r="E158" s="25" t="str">
        <f t="shared" si="10"/>
        <v/>
      </c>
      <c r="F158" s="57">
        <f t="shared" si="11"/>
        <v>1</v>
      </c>
      <c r="G158" s="3"/>
      <c r="H158" s="3"/>
    </row>
    <row r="159" spans="1:8" ht="75" x14ac:dyDescent="0.25">
      <c r="A159" s="27">
        <v>137</v>
      </c>
      <c r="B159" s="26" t="s">
        <v>144</v>
      </c>
      <c r="C159" s="24" t="s">
        <v>13</v>
      </c>
      <c r="D159" s="25"/>
      <c r="E159" s="25" t="str">
        <f t="shared" si="10"/>
        <v/>
      </c>
      <c r="F159" s="57">
        <f t="shared" si="11"/>
        <v>1</v>
      </c>
      <c r="G159" s="3"/>
      <c r="H159" s="3"/>
    </row>
    <row r="160" spans="1:8" ht="45" x14ac:dyDescent="0.25">
      <c r="A160" s="27">
        <v>138</v>
      </c>
      <c r="B160" s="26" t="s">
        <v>145</v>
      </c>
      <c r="C160" s="24" t="s">
        <v>13</v>
      </c>
      <c r="D160" s="25"/>
      <c r="E160" s="25" t="str">
        <f t="shared" si="10"/>
        <v/>
      </c>
      <c r="F160" s="57">
        <f t="shared" si="11"/>
        <v>1</v>
      </c>
      <c r="G160" s="3"/>
      <c r="H160" s="3"/>
    </row>
    <row r="161" spans="1:8" ht="45" x14ac:dyDescent="0.25">
      <c r="A161" s="27">
        <v>139</v>
      </c>
      <c r="B161" s="26" t="s">
        <v>146</v>
      </c>
      <c r="C161" s="24" t="s">
        <v>13</v>
      </c>
      <c r="D161" s="25"/>
      <c r="E161" s="25" t="str">
        <f t="shared" si="10"/>
        <v/>
      </c>
      <c r="F161" s="57">
        <f t="shared" si="11"/>
        <v>1</v>
      </c>
      <c r="G161" s="3"/>
      <c r="H161" s="3"/>
    </row>
    <row r="162" spans="1:8" ht="45" x14ac:dyDescent="0.25">
      <c r="A162" s="27">
        <v>140</v>
      </c>
      <c r="B162" s="26" t="s">
        <v>147</v>
      </c>
      <c r="C162" s="24" t="s">
        <v>13</v>
      </c>
      <c r="D162" s="25"/>
      <c r="E162" s="25" t="str">
        <f t="shared" si="10"/>
        <v/>
      </c>
      <c r="F162" s="57">
        <f t="shared" si="11"/>
        <v>1</v>
      </c>
      <c r="G162" s="3"/>
      <c r="H162" s="3"/>
    </row>
    <row r="163" spans="1:8" ht="45" x14ac:dyDescent="0.25">
      <c r="A163" s="27">
        <v>141</v>
      </c>
      <c r="B163" s="26" t="s">
        <v>148</v>
      </c>
      <c r="C163" s="24" t="s">
        <v>13</v>
      </c>
      <c r="D163" s="25"/>
      <c r="E163" s="25" t="str">
        <f t="shared" si="10"/>
        <v/>
      </c>
      <c r="F163" s="57">
        <f t="shared" si="11"/>
        <v>1</v>
      </c>
      <c r="G163" s="3"/>
      <c r="H163" s="3"/>
    </row>
    <row r="164" spans="1:8" ht="45" x14ac:dyDescent="0.25">
      <c r="A164" s="27">
        <v>142</v>
      </c>
      <c r="B164" s="26" t="s">
        <v>149</v>
      </c>
      <c r="C164" s="24" t="s">
        <v>13</v>
      </c>
      <c r="D164" s="25"/>
      <c r="E164" s="25" t="str">
        <f t="shared" si="10"/>
        <v/>
      </c>
      <c r="F164" s="57">
        <f t="shared" si="11"/>
        <v>1</v>
      </c>
      <c r="G164" s="3"/>
      <c r="H164" s="3"/>
    </row>
    <row r="165" spans="1:8" ht="30" x14ac:dyDescent="0.25">
      <c r="A165" s="27">
        <v>143</v>
      </c>
      <c r="B165" s="26" t="s">
        <v>150</v>
      </c>
      <c r="C165" s="24" t="s">
        <v>13</v>
      </c>
      <c r="D165" s="25"/>
      <c r="E165" s="25" t="str">
        <f t="shared" si="10"/>
        <v/>
      </c>
      <c r="F165" s="57">
        <f t="shared" si="11"/>
        <v>1</v>
      </c>
      <c r="G165" s="3"/>
      <c r="H165" s="3"/>
    </row>
    <row r="166" spans="1:8" ht="45" x14ac:dyDescent="0.25">
      <c r="A166" s="27">
        <v>144</v>
      </c>
      <c r="B166" s="26" t="s">
        <v>151</v>
      </c>
      <c r="C166" s="24" t="s">
        <v>13</v>
      </c>
      <c r="D166" s="25"/>
      <c r="E166" s="25" t="str">
        <f t="shared" si="10"/>
        <v/>
      </c>
      <c r="F166" s="57">
        <f t="shared" si="11"/>
        <v>1</v>
      </c>
      <c r="G166" s="3"/>
      <c r="H166" s="3"/>
    </row>
    <row r="167" spans="1:8" ht="45" x14ac:dyDescent="0.25">
      <c r="A167" s="27">
        <v>145</v>
      </c>
      <c r="B167" s="26" t="s">
        <v>152</v>
      </c>
      <c r="C167" s="24" t="s">
        <v>13</v>
      </c>
      <c r="D167" s="25"/>
      <c r="E167" s="25" t="str">
        <f t="shared" si="10"/>
        <v/>
      </c>
      <c r="F167" s="57">
        <f t="shared" si="11"/>
        <v>1</v>
      </c>
      <c r="G167" s="3"/>
      <c r="H167" s="3"/>
    </row>
    <row r="168" spans="1:8" ht="45" x14ac:dyDescent="0.25">
      <c r="A168" s="27">
        <v>146</v>
      </c>
      <c r="B168" s="26" t="s">
        <v>240</v>
      </c>
      <c r="C168" s="24" t="s">
        <v>13</v>
      </c>
      <c r="D168" s="25"/>
      <c r="E168" s="25" t="str">
        <f t="shared" si="10"/>
        <v/>
      </c>
      <c r="F168" s="57">
        <f t="shared" si="11"/>
        <v>1</v>
      </c>
      <c r="G168" s="3"/>
      <c r="H168" s="3"/>
    </row>
    <row r="169" spans="1:8" ht="45" x14ac:dyDescent="0.25">
      <c r="A169" s="27">
        <v>147</v>
      </c>
      <c r="B169" s="26" t="s">
        <v>154</v>
      </c>
      <c r="C169" s="24" t="s">
        <v>13</v>
      </c>
      <c r="D169" s="25"/>
      <c r="E169" s="25" t="str">
        <f t="shared" si="10"/>
        <v/>
      </c>
      <c r="F169" s="57">
        <f t="shared" si="11"/>
        <v>1</v>
      </c>
      <c r="G169" s="3"/>
      <c r="H169" s="3"/>
    </row>
    <row r="170" spans="1:8" ht="30" x14ac:dyDescent="0.25">
      <c r="A170" s="27">
        <v>148</v>
      </c>
      <c r="B170" s="26" t="s">
        <v>155</v>
      </c>
      <c r="C170" s="24" t="s">
        <v>13</v>
      </c>
      <c r="D170" s="25"/>
      <c r="E170" s="25" t="str">
        <f t="shared" si="10"/>
        <v/>
      </c>
      <c r="F170" s="57">
        <f t="shared" si="11"/>
        <v>1</v>
      </c>
      <c r="G170" s="3"/>
      <c r="H170" s="3"/>
    </row>
    <row r="171" spans="1:8" x14ac:dyDescent="0.25">
      <c r="A171" s="27"/>
      <c r="B171" s="32" t="s">
        <v>156</v>
      </c>
      <c r="C171" s="24"/>
      <c r="D171" s="25"/>
      <c r="E171" s="25"/>
      <c r="F171" s="57"/>
      <c r="G171" s="3"/>
      <c r="H171" s="3"/>
    </row>
    <row r="172" spans="1:8" ht="90" x14ac:dyDescent="0.25">
      <c r="A172" s="27">
        <v>149</v>
      </c>
      <c r="B172" s="26" t="s">
        <v>157</v>
      </c>
      <c r="C172" s="24" t="s">
        <v>13</v>
      </c>
      <c r="D172" s="25"/>
      <c r="E172" s="25" t="str">
        <f t="shared" si="10"/>
        <v/>
      </c>
      <c r="F172" s="57">
        <f t="shared" si="11"/>
        <v>1</v>
      </c>
      <c r="G172" s="3"/>
      <c r="H172" s="3"/>
    </row>
    <row r="173" spans="1:8" ht="60" x14ac:dyDescent="0.25">
      <c r="A173" s="27">
        <v>150</v>
      </c>
      <c r="B173" s="26" t="s">
        <v>158</v>
      </c>
      <c r="C173" s="24" t="s">
        <v>13</v>
      </c>
      <c r="D173" s="25"/>
      <c r="E173" s="25" t="str">
        <f t="shared" si="10"/>
        <v/>
      </c>
      <c r="F173" s="57">
        <f t="shared" si="11"/>
        <v>1</v>
      </c>
      <c r="G173" s="3"/>
      <c r="H173" s="3"/>
    </row>
    <row r="174" spans="1:8" ht="105" x14ac:dyDescent="0.25">
      <c r="A174" s="27">
        <v>151</v>
      </c>
      <c r="B174" s="26" t="s">
        <v>159</v>
      </c>
      <c r="C174" s="24" t="s">
        <v>13</v>
      </c>
      <c r="D174" s="25"/>
      <c r="E174" s="25" t="str">
        <f t="shared" si="10"/>
        <v/>
      </c>
      <c r="F174" s="57">
        <f t="shared" si="11"/>
        <v>1</v>
      </c>
      <c r="G174" s="3"/>
      <c r="H174" s="3"/>
    </row>
    <row r="175" spans="1:8" x14ac:dyDescent="0.25">
      <c r="A175" s="27"/>
      <c r="B175" s="32" t="s">
        <v>160</v>
      </c>
      <c r="C175" s="24"/>
      <c r="D175" s="25"/>
      <c r="E175" s="25" t="str">
        <f t="shared" si="10"/>
        <v/>
      </c>
      <c r="F175" s="57"/>
      <c r="G175" s="3"/>
      <c r="H175" s="3"/>
    </row>
    <row r="176" spans="1:8" ht="45" x14ac:dyDescent="0.25">
      <c r="A176" s="27">
        <v>152</v>
      </c>
      <c r="B176" s="26" t="s">
        <v>161</v>
      </c>
      <c r="C176" s="24" t="s">
        <v>13</v>
      </c>
      <c r="D176" s="25"/>
      <c r="E176" s="25" t="str">
        <f t="shared" si="10"/>
        <v/>
      </c>
      <c r="F176" s="57">
        <f t="shared" si="11"/>
        <v>1</v>
      </c>
      <c r="G176" s="3"/>
      <c r="H176" s="3"/>
    </row>
    <row r="177" spans="1:8" ht="60" x14ac:dyDescent="0.25">
      <c r="A177" s="27">
        <v>153</v>
      </c>
      <c r="B177" s="26" t="s">
        <v>162</v>
      </c>
      <c r="C177" s="24" t="s">
        <v>13</v>
      </c>
      <c r="D177" s="25"/>
      <c r="E177" s="25" t="str">
        <f t="shared" si="10"/>
        <v/>
      </c>
      <c r="F177" s="57">
        <f t="shared" si="11"/>
        <v>1</v>
      </c>
      <c r="G177" s="3"/>
      <c r="H177" s="3"/>
    </row>
    <row r="178" spans="1:8" ht="60" x14ac:dyDescent="0.25">
      <c r="A178" s="27">
        <v>154</v>
      </c>
      <c r="B178" s="26" t="s">
        <v>163</v>
      </c>
      <c r="C178" s="24" t="s">
        <v>13</v>
      </c>
      <c r="D178" s="25"/>
      <c r="E178" s="25" t="str">
        <f t="shared" si="10"/>
        <v/>
      </c>
      <c r="F178" s="57">
        <f t="shared" si="11"/>
        <v>1</v>
      </c>
      <c r="G178" s="3"/>
      <c r="H178" s="3"/>
    </row>
    <row r="179" spans="1:8" ht="30" x14ac:dyDescent="0.25">
      <c r="A179" s="27">
        <v>155</v>
      </c>
      <c r="B179" s="26" t="s">
        <v>164</v>
      </c>
      <c r="C179" s="24" t="s">
        <v>13</v>
      </c>
      <c r="D179" s="25"/>
      <c r="E179" s="25" t="str">
        <f t="shared" si="10"/>
        <v/>
      </c>
      <c r="F179" s="57">
        <f t="shared" si="11"/>
        <v>1</v>
      </c>
      <c r="G179" s="3"/>
      <c r="H179" s="3"/>
    </row>
    <row r="180" spans="1:8" ht="45" x14ac:dyDescent="0.25">
      <c r="A180" s="27">
        <v>156</v>
      </c>
      <c r="B180" s="26" t="s">
        <v>165</v>
      </c>
      <c r="C180" s="24" t="s">
        <v>13</v>
      </c>
      <c r="D180" s="25"/>
      <c r="E180" s="25" t="str">
        <f t="shared" si="10"/>
        <v/>
      </c>
      <c r="F180" s="57">
        <f t="shared" si="11"/>
        <v>1</v>
      </c>
      <c r="G180" s="3"/>
      <c r="H180" s="3"/>
    </row>
    <row r="181" spans="1:8" ht="30" x14ac:dyDescent="0.25">
      <c r="A181" s="27">
        <v>157</v>
      </c>
      <c r="B181" s="26" t="s">
        <v>166</v>
      </c>
      <c r="C181" s="24" t="s">
        <v>13</v>
      </c>
      <c r="D181" s="25"/>
      <c r="E181" s="25" t="str">
        <f t="shared" si="10"/>
        <v/>
      </c>
      <c r="F181" s="57">
        <f t="shared" si="11"/>
        <v>1</v>
      </c>
      <c r="G181" s="3"/>
      <c r="H181" s="3"/>
    </row>
    <row r="182" spans="1:8" ht="45" x14ac:dyDescent="0.25">
      <c r="A182" s="27">
        <v>158</v>
      </c>
      <c r="B182" s="26" t="s">
        <v>167</v>
      </c>
      <c r="C182" s="24" t="s">
        <v>13</v>
      </c>
      <c r="D182" s="25"/>
      <c r="E182" s="25" t="str">
        <f t="shared" si="10"/>
        <v/>
      </c>
      <c r="F182" s="57">
        <f t="shared" si="11"/>
        <v>1</v>
      </c>
      <c r="G182" s="3"/>
      <c r="H182" s="3"/>
    </row>
    <row r="183" spans="1:8" x14ac:dyDescent="0.25">
      <c r="A183" s="27">
        <v>159</v>
      </c>
      <c r="B183" s="26" t="s">
        <v>168</v>
      </c>
      <c r="C183" s="24" t="s">
        <v>13</v>
      </c>
      <c r="D183" s="25"/>
      <c r="E183" s="25" t="str">
        <f t="shared" si="10"/>
        <v/>
      </c>
      <c r="F183" s="57">
        <f t="shared" si="11"/>
        <v>1</v>
      </c>
      <c r="G183" s="3"/>
      <c r="H183" s="3"/>
    </row>
    <row r="184" spans="1:8" x14ac:dyDescent="0.25">
      <c r="A184" s="27">
        <v>160</v>
      </c>
      <c r="B184" s="26" t="s">
        <v>169</v>
      </c>
      <c r="C184" s="24" t="s">
        <v>13</v>
      </c>
      <c r="D184" s="25"/>
      <c r="E184" s="25" t="str">
        <f>IF(C184="[P]","",(IF(G184="ANO",D184,"")))</f>
        <v/>
      </c>
      <c r="F184" s="57">
        <f>IF(C184="[NP]","",(IF(G184="ANO","",1)))</f>
        <v>1</v>
      </c>
      <c r="G184" s="3"/>
      <c r="H184" s="3"/>
    </row>
    <row r="185" spans="1:8" x14ac:dyDescent="0.25">
      <c r="A185" s="58"/>
      <c r="B185" s="32" t="s">
        <v>170</v>
      </c>
      <c r="C185" s="24"/>
      <c r="D185" s="25"/>
      <c r="E185" s="25" t="str">
        <f t="shared" ref="E185:E197" si="12">IF(C185="[P]","",(IF(G185="ANO",D185,"")))</f>
        <v/>
      </c>
      <c r="F185" s="57"/>
      <c r="G185" s="3"/>
      <c r="H185" s="3"/>
    </row>
    <row r="186" spans="1:8" ht="90" x14ac:dyDescent="0.25">
      <c r="A186" s="58">
        <v>161</v>
      </c>
      <c r="B186" s="26" t="s">
        <v>171</v>
      </c>
      <c r="C186" s="24" t="s">
        <v>13</v>
      </c>
      <c r="D186" s="25"/>
      <c r="E186" s="25" t="str">
        <f t="shared" si="12"/>
        <v/>
      </c>
      <c r="F186" s="57">
        <f t="shared" ref="F186:F197" si="13">IF(C186="[NP]","",(IF(G186="ANO","",1)))</f>
        <v>1</v>
      </c>
      <c r="G186" s="3"/>
      <c r="H186" s="3"/>
    </row>
    <row r="187" spans="1:8" ht="105" x14ac:dyDescent="0.25">
      <c r="A187" s="58">
        <v>162</v>
      </c>
      <c r="B187" s="26" t="s">
        <v>172</v>
      </c>
      <c r="C187" s="24" t="s">
        <v>13</v>
      </c>
      <c r="D187" s="25"/>
      <c r="E187" s="25" t="str">
        <f t="shared" si="12"/>
        <v/>
      </c>
      <c r="F187" s="57">
        <f t="shared" si="13"/>
        <v>1</v>
      </c>
      <c r="G187" s="3"/>
      <c r="H187" s="3"/>
    </row>
    <row r="188" spans="1:8" ht="30" x14ac:dyDescent="0.25">
      <c r="A188" s="58">
        <v>163</v>
      </c>
      <c r="B188" s="26" t="s">
        <v>173</v>
      </c>
      <c r="C188" s="24" t="s">
        <v>13</v>
      </c>
      <c r="D188" s="25"/>
      <c r="E188" s="25" t="str">
        <f t="shared" si="12"/>
        <v/>
      </c>
      <c r="F188" s="57">
        <f t="shared" si="13"/>
        <v>1</v>
      </c>
      <c r="G188" s="3"/>
      <c r="H188" s="3"/>
    </row>
    <row r="189" spans="1:8" ht="45" x14ac:dyDescent="0.25">
      <c r="A189" s="58">
        <v>164</v>
      </c>
      <c r="B189" s="26" t="s">
        <v>174</v>
      </c>
      <c r="C189" s="24" t="s">
        <v>13</v>
      </c>
      <c r="D189" s="25"/>
      <c r="E189" s="25" t="str">
        <f t="shared" si="12"/>
        <v/>
      </c>
      <c r="F189" s="57">
        <f t="shared" si="13"/>
        <v>1</v>
      </c>
      <c r="G189" s="3"/>
      <c r="H189" s="3"/>
    </row>
    <row r="190" spans="1:8" ht="60" x14ac:dyDescent="0.25">
      <c r="A190" s="58">
        <v>165</v>
      </c>
      <c r="B190" s="26" t="s">
        <v>175</v>
      </c>
      <c r="C190" s="24" t="s">
        <v>13</v>
      </c>
      <c r="D190" s="25"/>
      <c r="E190" s="25" t="str">
        <f t="shared" si="12"/>
        <v/>
      </c>
      <c r="F190" s="57">
        <f t="shared" si="13"/>
        <v>1</v>
      </c>
      <c r="G190" s="3"/>
      <c r="H190" s="3"/>
    </row>
    <row r="191" spans="1:8" ht="105" x14ac:dyDescent="0.25">
      <c r="A191" s="58">
        <v>166</v>
      </c>
      <c r="B191" s="26" t="s">
        <v>176</v>
      </c>
      <c r="C191" s="24" t="s">
        <v>13</v>
      </c>
      <c r="D191" s="25"/>
      <c r="E191" s="25" t="str">
        <f t="shared" si="12"/>
        <v/>
      </c>
      <c r="F191" s="57">
        <f t="shared" si="13"/>
        <v>1</v>
      </c>
      <c r="G191" s="3"/>
      <c r="H191" s="3"/>
    </row>
    <row r="192" spans="1:8" ht="30" x14ac:dyDescent="0.25">
      <c r="A192" s="58">
        <v>167</v>
      </c>
      <c r="B192" s="26" t="s">
        <v>177</v>
      </c>
      <c r="C192" s="24" t="s">
        <v>13</v>
      </c>
      <c r="D192" s="25"/>
      <c r="E192" s="25" t="str">
        <f t="shared" si="12"/>
        <v/>
      </c>
      <c r="F192" s="57">
        <f t="shared" si="13"/>
        <v>1</v>
      </c>
      <c r="G192" s="3"/>
      <c r="H192" s="3"/>
    </row>
    <row r="193" spans="1:8" ht="30" x14ac:dyDescent="0.25">
      <c r="A193" s="58">
        <v>168</v>
      </c>
      <c r="B193" s="26" t="s">
        <v>178</v>
      </c>
      <c r="C193" s="24" t="s">
        <v>13</v>
      </c>
      <c r="D193" s="25"/>
      <c r="E193" s="25" t="str">
        <f t="shared" si="12"/>
        <v/>
      </c>
      <c r="F193" s="57">
        <f t="shared" si="13"/>
        <v>1</v>
      </c>
      <c r="G193" s="3"/>
      <c r="H193" s="3"/>
    </row>
    <row r="194" spans="1:8" ht="30" x14ac:dyDescent="0.25">
      <c r="A194" s="58">
        <v>169</v>
      </c>
      <c r="B194" s="26" t="s">
        <v>179</v>
      </c>
      <c r="C194" s="24" t="s">
        <v>13</v>
      </c>
      <c r="D194" s="25"/>
      <c r="E194" s="25" t="str">
        <f t="shared" si="12"/>
        <v/>
      </c>
      <c r="F194" s="57">
        <f t="shared" si="13"/>
        <v>1</v>
      </c>
      <c r="G194" s="3"/>
      <c r="H194" s="3"/>
    </row>
    <row r="195" spans="1:8" ht="30" x14ac:dyDescent="0.25">
      <c r="A195" s="58">
        <v>170</v>
      </c>
      <c r="B195" s="26" t="s">
        <v>180</v>
      </c>
      <c r="C195" s="24" t="s">
        <v>13</v>
      </c>
      <c r="D195" s="25"/>
      <c r="E195" s="25" t="str">
        <f t="shared" si="12"/>
        <v/>
      </c>
      <c r="F195" s="57">
        <f t="shared" si="13"/>
        <v>1</v>
      </c>
      <c r="G195" s="3"/>
      <c r="H195" s="3"/>
    </row>
    <row r="196" spans="1:8" ht="30" x14ac:dyDescent="0.25">
      <c r="A196" s="58">
        <v>171</v>
      </c>
      <c r="B196" s="26" t="s">
        <v>181</v>
      </c>
      <c r="C196" s="24" t="s">
        <v>13</v>
      </c>
      <c r="D196" s="25"/>
      <c r="E196" s="25" t="str">
        <f t="shared" si="12"/>
        <v/>
      </c>
      <c r="F196" s="57">
        <f t="shared" si="13"/>
        <v>1</v>
      </c>
      <c r="G196" s="3"/>
      <c r="H196" s="3"/>
    </row>
    <row r="197" spans="1:8" ht="30" x14ac:dyDescent="0.25">
      <c r="A197" s="58">
        <v>172</v>
      </c>
      <c r="B197" s="26" t="s">
        <v>182</v>
      </c>
      <c r="C197" s="24" t="s">
        <v>13</v>
      </c>
      <c r="D197" s="25"/>
      <c r="E197" s="25" t="str">
        <f t="shared" si="12"/>
        <v/>
      </c>
      <c r="F197" s="57">
        <f t="shared" si="13"/>
        <v>1</v>
      </c>
      <c r="G197" s="3"/>
      <c r="H197" s="3"/>
    </row>
    <row r="198" spans="1:8" x14ac:dyDescent="0.25">
      <c r="A198" s="58">
        <v>173</v>
      </c>
      <c r="B198" s="23" t="s">
        <v>269</v>
      </c>
      <c r="C198" s="24" t="s">
        <v>80</v>
      </c>
      <c r="D198" s="25">
        <v>0.05</v>
      </c>
      <c r="E198" s="25" t="str">
        <f>IF(C198="[P]","",(IF(G198="ANO",D198,"")))</f>
        <v/>
      </c>
      <c r="F198" s="57" t="str">
        <f>IF(C198="[NP]","",(IF(G198="ANO","",1)))</f>
        <v/>
      </c>
      <c r="G198" s="3"/>
      <c r="H198" s="3"/>
    </row>
    <row r="199" spans="1:8" x14ac:dyDescent="0.25">
      <c r="A199" s="27"/>
      <c r="B199" s="50" t="s">
        <v>183</v>
      </c>
      <c r="C199" s="20"/>
      <c r="D199" s="21"/>
      <c r="E199" s="21" t="str">
        <f t="shared" ref="E199:E205" si="14">IF(C199="[P]","",(IF(G199="ANO",D199,"")))</f>
        <v/>
      </c>
      <c r="F199" s="22"/>
      <c r="G199" s="3"/>
      <c r="H199" s="3"/>
    </row>
    <row r="200" spans="1:8" ht="45" x14ac:dyDescent="0.25">
      <c r="A200" s="27">
        <v>174</v>
      </c>
      <c r="B200" s="26" t="s">
        <v>184</v>
      </c>
      <c r="C200" s="24" t="s">
        <v>80</v>
      </c>
      <c r="D200" s="25">
        <v>5.0000000000000001E-3</v>
      </c>
      <c r="E200" s="21" t="str">
        <f t="shared" si="14"/>
        <v/>
      </c>
      <c r="F200" s="22" t="str">
        <f t="shared" ref="F200:F205" si="15">IF(C200="[NP]","",(IF(G200="ANO","",1)))</f>
        <v/>
      </c>
      <c r="G200" s="3"/>
      <c r="H200" s="3"/>
    </row>
    <row r="201" spans="1:8" ht="45" x14ac:dyDescent="0.25">
      <c r="A201" s="27">
        <v>175</v>
      </c>
      <c r="B201" s="26" t="s">
        <v>185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si="15"/>
        <v/>
      </c>
      <c r="G201" s="3"/>
      <c r="H201" s="3"/>
    </row>
    <row r="202" spans="1:8" ht="30" x14ac:dyDescent="0.25">
      <c r="A202" s="27">
        <v>176</v>
      </c>
      <c r="B202" s="26" t="s">
        <v>186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60" x14ac:dyDescent="0.25">
      <c r="A203" s="27">
        <v>177</v>
      </c>
      <c r="B203" s="26" t="s">
        <v>187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30" x14ac:dyDescent="0.25">
      <c r="A204" s="27">
        <v>178</v>
      </c>
      <c r="B204" s="26" t="s">
        <v>294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45.75" thickBot="1" x14ac:dyDescent="0.3">
      <c r="A205" s="27">
        <v>179</v>
      </c>
      <c r="B205" s="26" t="s">
        <v>293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15.75" thickBot="1" x14ac:dyDescent="0.3">
      <c r="A206" s="51" t="s">
        <v>188</v>
      </c>
      <c r="B206" s="52"/>
      <c r="C206" s="52"/>
      <c r="D206" s="53">
        <f>SUM(D13:D205)</f>
        <v>0.38</v>
      </c>
      <c r="E206" s="54" t="str">
        <f t="shared" si="0"/>
        <v/>
      </c>
      <c r="F206" s="54"/>
      <c r="G206" s="55"/>
    </row>
    <row r="207" spans="1:8" ht="5.25" customHeight="1" x14ac:dyDescent="0.25"/>
    <row r="208" spans="1:8" ht="15.75" thickBot="1" x14ac:dyDescent="0.3"/>
    <row r="209" spans="1:6" ht="15.75" thickBot="1" x14ac:dyDescent="0.3">
      <c r="A209" s="33"/>
      <c r="B209" s="4" t="s">
        <v>189</v>
      </c>
      <c r="F209" s="34"/>
    </row>
    <row r="210" spans="1:6" x14ac:dyDescent="0.25">
      <c r="A210" s="35" t="s">
        <v>44</v>
      </c>
    </row>
    <row r="211" spans="1:6" x14ac:dyDescent="0.25">
      <c r="A211" s="35" t="s">
        <v>45</v>
      </c>
    </row>
    <row r="212" spans="1:6" x14ac:dyDescent="0.25">
      <c r="B212" s="4" t="s">
        <v>270</v>
      </c>
    </row>
  </sheetData>
  <sheetProtection algorithmName="SHA-512" hashValue="BilLK90mporrE6Cc7DL68oU9E2hgPvGWWxhbOm5clg3II8Suy2ch58ByMkQ6PUaqw+mScIvu70gR5FdUhtWafA==" saltValue="YVH+gSn+TNhffKehkKQO+w==" spinCount="100000" sheet="1" objects="1" scenarios="1"/>
  <autoFilter ref="A11:G206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5" xr:uid="{6B14FED0-4687-4F55-944B-3178CF23CD31}">
      <formula1>$A$210:$A$211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topLeftCell="A181" zoomScale="110" zoomScaleNormal="110" workbookViewId="0">
      <selection activeCell="G197" sqref="G197"/>
    </sheetView>
  </sheetViews>
  <sheetFormatPr defaultColWidth="9.140625" defaultRowHeight="15" x14ac:dyDescent="0.25"/>
  <cols>
    <col min="1" max="1" width="3.85546875" style="4" customWidth="1"/>
    <col min="2" max="2" width="44.8554687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140625" style="4" customWidth="1"/>
    <col min="9" max="16384" width="9.140625" style="4"/>
  </cols>
  <sheetData>
    <row r="1" spans="1:8" ht="29.25" thickBot="1" x14ac:dyDescent="0.3">
      <c r="A1" s="60" t="s">
        <v>271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5" x14ac:dyDescent="0.25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150000000000006" customHeight="1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60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/>
      <c r="B53" s="46" t="s">
        <v>192</v>
      </c>
      <c r="C53" s="24"/>
      <c r="D53" s="25"/>
      <c r="E53" s="21"/>
      <c r="F53" s="22"/>
      <c r="G53" s="3"/>
      <c r="H53" s="3"/>
    </row>
    <row r="54" spans="1:8" ht="60" x14ac:dyDescent="0.25">
      <c r="A54" s="27">
        <v>40</v>
      </c>
      <c r="B54" s="26" t="s">
        <v>193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41</v>
      </c>
      <c r="B55" s="26" t="s">
        <v>194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5" x14ac:dyDescent="0.25">
      <c r="A56" s="27">
        <v>42</v>
      </c>
      <c r="B56" s="26" t="s">
        <v>195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43</v>
      </c>
      <c r="B57" s="26" t="s">
        <v>196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44</v>
      </c>
      <c r="B58" s="26" t="s">
        <v>197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5" x14ac:dyDescent="0.25">
      <c r="A59" s="27">
        <v>45</v>
      </c>
      <c r="B59" s="26" t="s">
        <v>198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5" x14ac:dyDescent="0.25">
      <c r="A60" s="27">
        <v>46</v>
      </c>
      <c r="B60" s="26" t="s">
        <v>199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45" x14ac:dyDescent="0.25">
      <c r="A61" s="27">
        <v>47</v>
      </c>
      <c r="B61" s="26" t="s">
        <v>200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25">
      <c r="A62" s="27">
        <v>48</v>
      </c>
      <c r="B62" s="26" t="s">
        <v>201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25">
      <c r="A63" s="27">
        <v>49</v>
      </c>
      <c r="B63" s="26" t="s">
        <v>202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25">
      <c r="A64" s="27">
        <v>50</v>
      </c>
      <c r="B64" s="26" t="s">
        <v>203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296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204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30" x14ac:dyDescent="0.25">
      <c r="A67" s="27">
        <v>53</v>
      </c>
      <c r="B67" s="26" t="s">
        <v>205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30" x14ac:dyDescent="0.25">
      <c r="A68" s="27">
        <v>54</v>
      </c>
      <c r="B68" s="26" t="s">
        <v>206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45" x14ac:dyDescent="0.25">
      <c r="A69" s="27">
        <v>55</v>
      </c>
      <c r="B69" s="26" t="s">
        <v>207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25">
      <c r="A70" s="27">
        <v>56</v>
      </c>
      <c r="B70" s="26" t="s">
        <v>208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25">
      <c r="A71" s="27">
        <v>57</v>
      </c>
      <c r="B71" s="26" t="s">
        <v>209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58</v>
      </c>
      <c r="B72" s="26" t="s">
        <v>210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>
        <v>59</v>
      </c>
      <c r="B73" s="26" t="s">
        <v>211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25">
      <c r="A74" s="27">
        <v>60</v>
      </c>
      <c r="B74" s="26" t="s">
        <v>212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61</v>
      </c>
      <c r="B75" s="26" t="s">
        <v>213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62</v>
      </c>
      <c r="B76" s="26" t="s">
        <v>214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75" x14ac:dyDescent="0.25">
      <c r="A77" s="27">
        <v>63</v>
      </c>
      <c r="B77" s="26" t="s">
        <v>215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5" x14ac:dyDescent="0.25">
      <c r="A78" s="27">
        <v>64</v>
      </c>
      <c r="B78" s="26" t="s">
        <v>216</v>
      </c>
      <c r="C78" s="24" t="s">
        <v>13</v>
      </c>
      <c r="D78" s="25"/>
      <c r="E78" s="21" t="str">
        <f t="shared" ref="E78:E152" si="4">IF(C78="[P]","",(IF(G78="ANO",D78,"")))</f>
        <v/>
      </c>
      <c r="F78" s="22">
        <f t="shared" ref="F78:F152" si="5">IF(C78="[NP]","",(IF(G78="ANO","",1)))</f>
        <v>1</v>
      </c>
      <c r="G78" s="3"/>
      <c r="H78" s="3"/>
    </row>
    <row r="79" spans="1:8" ht="60" x14ac:dyDescent="0.25">
      <c r="A79" s="27">
        <v>65</v>
      </c>
      <c r="B79" s="26" t="s">
        <v>217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ht="45" x14ac:dyDescent="0.25">
      <c r="A80" s="27">
        <v>66</v>
      </c>
      <c r="B80" s="26" t="s">
        <v>218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25">
      <c r="A81" s="27">
        <v>67</v>
      </c>
      <c r="B81" s="26" t="s">
        <v>219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25">
      <c r="A82" s="27">
        <v>68</v>
      </c>
      <c r="B82" s="26" t="s">
        <v>220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45" x14ac:dyDescent="0.25">
      <c r="A83" s="27">
        <v>69</v>
      </c>
      <c r="B83" s="26" t="s">
        <v>221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5" x14ac:dyDescent="0.25">
      <c r="A84" s="27">
        <v>70</v>
      </c>
      <c r="B84" s="26" t="s">
        <v>222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60" x14ac:dyDescent="0.25">
      <c r="A85" s="27">
        <v>71</v>
      </c>
      <c r="B85" s="26" t="s">
        <v>223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409.5" x14ac:dyDescent="0.25">
      <c r="A86" s="27">
        <v>72</v>
      </c>
      <c r="B86" s="26" t="s">
        <v>224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x14ac:dyDescent="0.25">
      <c r="A87" s="27"/>
      <c r="B87" s="46" t="s">
        <v>225</v>
      </c>
      <c r="C87" s="24"/>
      <c r="D87" s="25"/>
      <c r="E87" s="21"/>
      <c r="F87" s="22"/>
      <c r="G87" s="3"/>
      <c r="H87" s="3"/>
    </row>
    <row r="88" spans="1:8" x14ac:dyDescent="0.25">
      <c r="A88" s="27"/>
      <c r="B88" s="46" t="s">
        <v>226</v>
      </c>
      <c r="C88" s="24"/>
      <c r="D88" s="25"/>
      <c r="E88" s="21"/>
      <c r="F88" s="22"/>
      <c r="G88" s="3"/>
      <c r="H88" s="3"/>
    </row>
    <row r="89" spans="1:8" x14ac:dyDescent="0.25">
      <c r="A89" s="27">
        <v>73</v>
      </c>
      <c r="B89" s="26" t="s">
        <v>227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25">
      <c r="A90" s="27">
        <v>74</v>
      </c>
      <c r="B90" s="26" t="s">
        <v>228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25">
      <c r="A91" s="27">
        <v>75</v>
      </c>
      <c r="B91" s="26" t="s">
        <v>229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ht="30" x14ac:dyDescent="0.25">
      <c r="A92" s="27">
        <v>76</v>
      </c>
      <c r="B92" s="26" t="s">
        <v>230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x14ac:dyDescent="0.25">
      <c r="A93" s="27">
        <v>77</v>
      </c>
      <c r="B93" s="26" t="s">
        <v>231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ht="30" x14ac:dyDescent="0.25">
      <c r="A94" s="27">
        <v>78</v>
      </c>
      <c r="B94" s="26" t="s">
        <v>232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x14ac:dyDescent="0.25">
      <c r="A95" s="27"/>
      <c r="B95" s="46" t="s">
        <v>233</v>
      </c>
      <c r="C95" s="24"/>
      <c r="D95" s="25"/>
      <c r="E95" s="21"/>
      <c r="F95" s="22"/>
      <c r="G95" s="3"/>
      <c r="H95" s="3"/>
    </row>
    <row r="96" spans="1:8" x14ac:dyDescent="0.25">
      <c r="A96" s="27">
        <v>79</v>
      </c>
      <c r="B96" s="26" t="s">
        <v>234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x14ac:dyDescent="0.25">
      <c r="A97" s="27">
        <v>80</v>
      </c>
      <c r="B97" s="26" t="s">
        <v>235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ht="90" x14ac:dyDescent="0.25">
      <c r="A98" s="27">
        <v>81</v>
      </c>
      <c r="B98" s="26" t="s">
        <v>236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x14ac:dyDescent="0.25">
      <c r="A99" s="27">
        <v>82</v>
      </c>
      <c r="B99" s="26" t="s">
        <v>237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ht="30" x14ac:dyDescent="0.25">
      <c r="A100" s="27">
        <v>83</v>
      </c>
      <c r="B100" s="26" t="s">
        <v>230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x14ac:dyDescent="0.25">
      <c r="A101" s="27">
        <v>84</v>
      </c>
      <c r="B101" s="26" t="s">
        <v>231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ht="30" x14ac:dyDescent="0.25">
      <c r="A102" s="27">
        <v>85</v>
      </c>
      <c r="B102" s="26" t="s">
        <v>232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5" x14ac:dyDescent="0.25">
      <c r="A103" s="27"/>
      <c r="B103" s="32" t="s">
        <v>274</v>
      </c>
      <c r="C103" s="24"/>
      <c r="D103" s="25"/>
      <c r="E103" s="21"/>
      <c r="F103" s="22"/>
      <c r="G103" s="3"/>
      <c r="H103" s="3"/>
    </row>
    <row r="104" spans="1:8" ht="45" x14ac:dyDescent="0.25">
      <c r="A104" s="27">
        <v>86</v>
      </c>
      <c r="B104" s="26" t="s">
        <v>275</v>
      </c>
      <c r="C104" s="24" t="s">
        <v>13</v>
      </c>
      <c r="D104" s="25"/>
      <c r="E104" s="21" t="str">
        <f t="shared" ref="E104:E108" si="6">IF(C104="[P]","",(IF(G104="ANO",D104,"")))</f>
        <v/>
      </c>
      <c r="F104" s="22">
        <f t="shared" ref="F104:F108" si="7">IF(C104="[NP]","",(IF(G104="ANO","",1)))</f>
        <v>1</v>
      </c>
      <c r="G104" s="3"/>
      <c r="H104" s="3"/>
    </row>
    <row r="105" spans="1:8" ht="30" x14ac:dyDescent="0.25">
      <c r="A105" s="27">
        <v>87</v>
      </c>
      <c r="B105" s="59" t="s">
        <v>276</v>
      </c>
      <c r="C105" s="24" t="s">
        <v>13</v>
      </c>
      <c r="D105" s="25"/>
      <c r="E105" s="21" t="str">
        <f t="shared" si="6"/>
        <v/>
      </c>
      <c r="F105" s="22">
        <f t="shared" si="7"/>
        <v>1</v>
      </c>
      <c r="G105" s="3"/>
      <c r="H105" s="3"/>
    </row>
    <row r="106" spans="1:8" ht="45" x14ac:dyDescent="0.25">
      <c r="A106" s="27"/>
      <c r="B106" s="32" t="s">
        <v>277</v>
      </c>
      <c r="C106" s="24"/>
      <c r="D106" s="25"/>
      <c r="E106" s="21"/>
      <c r="F106" s="22"/>
      <c r="G106" s="3"/>
      <c r="H106" s="3"/>
    </row>
    <row r="107" spans="1:8" ht="45" x14ac:dyDescent="0.25">
      <c r="A107" s="27">
        <v>88</v>
      </c>
      <c r="B107" s="26" t="s">
        <v>278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ht="30" x14ac:dyDescent="0.25">
      <c r="A108" s="27">
        <v>89</v>
      </c>
      <c r="B108" s="26" t="s">
        <v>279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x14ac:dyDescent="0.25">
      <c r="A109" s="27"/>
      <c r="B109" s="46" t="s">
        <v>108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90</v>
      </c>
      <c r="B110" s="26" t="s">
        <v>109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30" x14ac:dyDescent="0.25">
      <c r="A111" s="27">
        <v>91</v>
      </c>
      <c r="B111" s="26" t="s">
        <v>110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195" x14ac:dyDescent="0.25">
      <c r="A112" s="27">
        <v>92</v>
      </c>
      <c r="B112" s="26" t="s">
        <v>111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60" x14ac:dyDescent="0.25">
      <c r="A113" s="27">
        <v>93</v>
      </c>
      <c r="B113" s="26" t="s">
        <v>112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30" x14ac:dyDescent="0.25">
      <c r="A114" s="27">
        <v>94</v>
      </c>
      <c r="B114" s="26" t="s">
        <v>113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30" x14ac:dyDescent="0.25">
      <c r="A115" s="27">
        <v>95</v>
      </c>
      <c r="B115" s="26" t="s">
        <v>114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30" x14ac:dyDescent="0.25">
      <c r="A116" s="27">
        <v>96</v>
      </c>
      <c r="B116" s="26" t="s">
        <v>115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90" x14ac:dyDescent="0.25">
      <c r="A117" s="27">
        <v>97</v>
      </c>
      <c r="B117" s="26" t="s">
        <v>116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45" x14ac:dyDescent="0.25">
      <c r="A118" s="27">
        <v>98</v>
      </c>
      <c r="B118" s="26" t="s">
        <v>117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30" x14ac:dyDescent="0.25">
      <c r="A119" s="27">
        <v>99</v>
      </c>
      <c r="B119" s="26" t="s">
        <v>118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45" x14ac:dyDescent="0.25">
      <c r="A120" s="27">
        <v>100</v>
      </c>
      <c r="B120" s="26" t="s">
        <v>119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x14ac:dyDescent="0.25">
      <c r="A121" s="27"/>
      <c r="B121" s="46" t="s">
        <v>120</v>
      </c>
      <c r="C121" s="24"/>
      <c r="D121" s="21"/>
      <c r="E121" s="21"/>
      <c r="F121" s="22"/>
      <c r="G121" s="3"/>
      <c r="H121" s="3"/>
    </row>
    <row r="122" spans="1:8" ht="30" x14ac:dyDescent="0.25">
      <c r="A122" s="27">
        <v>101</v>
      </c>
      <c r="B122" s="26" t="s">
        <v>121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90" x14ac:dyDescent="0.25">
      <c r="A123" s="27">
        <v>102</v>
      </c>
      <c r="B123" s="26" t="s">
        <v>122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75" x14ac:dyDescent="0.25">
      <c r="A124" s="27">
        <v>103</v>
      </c>
      <c r="B124" s="26" t="s">
        <v>123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30" x14ac:dyDescent="0.25">
      <c r="A125" s="27">
        <v>104</v>
      </c>
      <c r="B125" s="26" t="s">
        <v>124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x14ac:dyDescent="0.25">
      <c r="A126" s="27"/>
      <c r="B126" s="32" t="s">
        <v>125</v>
      </c>
      <c r="C126" s="24"/>
      <c r="D126" s="21"/>
      <c r="E126" s="21"/>
      <c r="F126" s="22"/>
      <c r="G126" s="3"/>
      <c r="H126" s="3"/>
    </row>
    <row r="127" spans="1:8" ht="40.9" customHeight="1" x14ac:dyDescent="0.25">
      <c r="A127" s="27">
        <v>105</v>
      </c>
      <c r="B127" s="26" t="s">
        <v>126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1.45" customHeight="1" x14ac:dyDescent="0.25">
      <c r="A128" s="27">
        <v>106</v>
      </c>
      <c r="B128" s="26" t="s">
        <v>127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5" x14ac:dyDescent="0.25">
      <c r="A129" s="27">
        <v>107</v>
      </c>
      <c r="B129" s="26" t="s">
        <v>128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30" x14ac:dyDescent="0.25">
      <c r="A130" s="27">
        <v>108</v>
      </c>
      <c r="B130" s="26" t="s">
        <v>129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60" x14ac:dyDescent="0.25">
      <c r="A131" s="27">
        <v>109</v>
      </c>
      <c r="B131" s="26" t="s">
        <v>130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75" x14ac:dyDescent="0.25">
      <c r="A132" s="27">
        <v>110</v>
      </c>
      <c r="B132" s="26" t="s">
        <v>299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30" x14ac:dyDescent="0.25">
      <c r="A133" s="27">
        <v>111</v>
      </c>
      <c r="B133" s="47" t="s">
        <v>131</v>
      </c>
      <c r="C133" s="48" t="s">
        <v>80</v>
      </c>
      <c r="D133" s="21"/>
      <c r="E133" s="21"/>
      <c r="F133" s="22" t="str">
        <f t="shared" si="5"/>
        <v/>
      </c>
      <c r="G133" s="3"/>
      <c r="H133" s="3"/>
    </row>
    <row r="134" spans="1:8" x14ac:dyDescent="0.25">
      <c r="A134" s="27">
        <v>112</v>
      </c>
      <c r="B134" s="49" t="s">
        <v>132</v>
      </c>
      <c r="C134" s="24" t="s">
        <v>80</v>
      </c>
      <c r="D134" s="21">
        <v>0.1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x14ac:dyDescent="0.25">
      <c r="A135" s="27">
        <v>113</v>
      </c>
      <c r="B135" s="49" t="s">
        <v>133</v>
      </c>
      <c r="C135" s="24" t="s">
        <v>80</v>
      </c>
      <c r="D135" s="21">
        <v>0.05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25">
      <c r="A136" s="27">
        <v>114</v>
      </c>
      <c r="B136" s="49" t="s">
        <v>134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30" x14ac:dyDescent="0.25">
      <c r="A137" s="27">
        <v>115</v>
      </c>
      <c r="B137" s="49" t="s">
        <v>135</v>
      </c>
      <c r="C137" s="24" t="s">
        <v>80</v>
      </c>
      <c r="D137" s="21">
        <v>0.01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x14ac:dyDescent="0.25">
      <c r="A138" s="27">
        <v>116</v>
      </c>
      <c r="B138" s="49" t="s">
        <v>136</v>
      </c>
      <c r="C138" s="24" t="s">
        <v>80</v>
      </c>
      <c r="D138" s="21">
        <v>0.05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25">
      <c r="A139" s="27"/>
      <c r="B139" s="32" t="s">
        <v>137</v>
      </c>
      <c r="C139" s="25"/>
      <c r="D139" s="21"/>
      <c r="E139" s="21"/>
      <c r="F139" s="22"/>
      <c r="G139" s="3"/>
      <c r="H139" s="3"/>
    </row>
    <row r="140" spans="1:8" ht="60" x14ac:dyDescent="0.25">
      <c r="A140" s="27">
        <v>117</v>
      </c>
      <c r="B140" s="26" t="s">
        <v>138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45" x14ac:dyDescent="0.25">
      <c r="A141" s="27">
        <v>118</v>
      </c>
      <c r="B141" s="26" t="s">
        <v>139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45" x14ac:dyDescent="0.25">
      <c r="A142" s="27">
        <v>119</v>
      </c>
      <c r="B142" s="26" t="s">
        <v>140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30" x14ac:dyDescent="0.25">
      <c r="A143" s="27">
        <v>120</v>
      </c>
      <c r="B143" s="26" t="s">
        <v>141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30" x14ac:dyDescent="0.25">
      <c r="A144" s="27">
        <v>121</v>
      </c>
      <c r="B144" s="26" t="s">
        <v>142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215.45" customHeight="1" x14ac:dyDescent="0.25">
      <c r="A145" s="27">
        <v>122</v>
      </c>
      <c r="B145" s="26" t="s">
        <v>143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90" x14ac:dyDescent="0.25">
      <c r="A146" s="27">
        <v>123</v>
      </c>
      <c r="B146" s="26" t="s">
        <v>144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5" x14ac:dyDescent="0.25">
      <c r="A147" s="27">
        <v>124</v>
      </c>
      <c r="B147" s="26" t="s">
        <v>145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60" x14ac:dyDescent="0.25">
      <c r="A148" s="27">
        <v>125</v>
      </c>
      <c r="B148" s="26" t="s">
        <v>146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5" x14ac:dyDescent="0.25">
      <c r="A149" s="27">
        <v>126</v>
      </c>
      <c r="B149" s="26" t="s">
        <v>147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60" x14ac:dyDescent="0.25">
      <c r="A150" s="27">
        <v>127</v>
      </c>
      <c r="B150" s="26" t="s">
        <v>148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45" x14ac:dyDescent="0.25">
      <c r="A151" s="27">
        <v>128</v>
      </c>
      <c r="B151" s="26" t="s">
        <v>149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4.45" customHeight="1" x14ac:dyDescent="0.25">
      <c r="A152" s="27">
        <v>129</v>
      </c>
      <c r="B152" s="26" t="s">
        <v>150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60" x14ac:dyDescent="0.25">
      <c r="A153" s="27">
        <v>130</v>
      </c>
      <c r="B153" s="26" t="s">
        <v>151</v>
      </c>
      <c r="C153" s="24" t="s">
        <v>13</v>
      </c>
      <c r="D153" s="21"/>
      <c r="E153" s="21" t="str">
        <f t="shared" ref="E153:E193" si="8">IF(C153="[P]","",(IF(G153="ANO",D153,"")))</f>
        <v/>
      </c>
      <c r="F153" s="22">
        <f t="shared" ref="F153:F184" si="9">IF(C153="[NP]","",(IF(G153="ANO","",1)))</f>
        <v>1</v>
      </c>
      <c r="G153" s="3"/>
      <c r="H153" s="3"/>
    </row>
    <row r="154" spans="1:8" ht="45" x14ac:dyDescent="0.25">
      <c r="A154" s="27">
        <v>131</v>
      </c>
      <c r="B154" s="26" t="s">
        <v>152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60" x14ac:dyDescent="0.25">
      <c r="A155" s="27">
        <v>132</v>
      </c>
      <c r="B155" s="26" t="s">
        <v>240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45" x14ac:dyDescent="0.25">
      <c r="A156" s="27">
        <v>133</v>
      </c>
      <c r="B156" s="26" t="s">
        <v>154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30" x14ac:dyDescent="0.25">
      <c r="A157" s="27">
        <v>134</v>
      </c>
      <c r="B157" s="26" t="s">
        <v>155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x14ac:dyDescent="0.25">
      <c r="A158" s="27"/>
      <c r="B158" s="32" t="s">
        <v>156</v>
      </c>
      <c r="C158" s="24"/>
      <c r="D158" s="21"/>
      <c r="E158" s="21"/>
      <c r="F158" s="22"/>
      <c r="G158" s="3"/>
      <c r="H158" s="3"/>
    </row>
    <row r="159" spans="1:8" ht="90" x14ac:dyDescent="0.25">
      <c r="A159" s="27">
        <v>135</v>
      </c>
      <c r="B159" s="26" t="s">
        <v>157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ht="75" x14ac:dyDescent="0.25">
      <c r="A160" s="27">
        <v>136</v>
      </c>
      <c r="B160" s="26" t="s">
        <v>158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120" x14ac:dyDescent="0.25">
      <c r="A161" s="27">
        <v>137</v>
      </c>
      <c r="B161" s="26" t="s">
        <v>159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x14ac:dyDescent="0.25">
      <c r="A162" s="27"/>
      <c r="B162" s="32" t="s">
        <v>160</v>
      </c>
      <c r="C162" s="24"/>
      <c r="D162" s="21"/>
      <c r="E162" s="21"/>
      <c r="F162" s="22"/>
      <c r="G162" s="3"/>
      <c r="H162" s="3"/>
    </row>
    <row r="163" spans="1:8" ht="45" x14ac:dyDescent="0.25">
      <c r="A163" s="27">
        <v>138</v>
      </c>
      <c r="B163" s="26" t="s">
        <v>161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75" x14ac:dyDescent="0.25">
      <c r="A164" s="27">
        <v>139</v>
      </c>
      <c r="B164" s="26" t="s">
        <v>162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60" x14ac:dyDescent="0.25">
      <c r="A165" s="27">
        <v>140</v>
      </c>
      <c r="B165" s="26" t="s">
        <v>163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30" x14ac:dyDescent="0.25">
      <c r="A166" s="27">
        <v>141</v>
      </c>
      <c r="B166" s="26" t="s">
        <v>164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45" x14ac:dyDescent="0.25">
      <c r="A167" s="27">
        <v>142</v>
      </c>
      <c r="B167" s="26" t="s">
        <v>165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30" x14ac:dyDescent="0.25">
      <c r="A168" s="27">
        <v>143</v>
      </c>
      <c r="B168" s="26" t="s">
        <v>166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45" x14ac:dyDescent="0.25">
      <c r="A169" s="27">
        <v>144</v>
      </c>
      <c r="B169" s="26" t="s">
        <v>167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ht="30" x14ac:dyDescent="0.25">
      <c r="A170" s="27">
        <v>145</v>
      </c>
      <c r="B170" s="26" t="s">
        <v>168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ht="30" x14ac:dyDescent="0.25">
      <c r="A171" s="27">
        <v>146</v>
      </c>
      <c r="B171" s="26" t="s">
        <v>169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ht="30" x14ac:dyDescent="0.25">
      <c r="A172" s="27"/>
      <c r="B172" s="32" t="s">
        <v>170</v>
      </c>
      <c r="C172" s="24"/>
      <c r="D172" s="21"/>
      <c r="E172" s="21"/>
      <c r="F172" s="22"/>
      <c r="G172" s="3"/>
      <c r="H172" s="3"/>
    </row>
    <row r="173" spans="1:8" ht="90" x14ac:dyDescent="0.25">
      <c r="A173" s="27">
        <v>147</v>
      </c>
      <c r="B173" s="26" t="s">
        <v>171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105" x14ac:dyDescent="0.25">
      <c r="A174" s="27">
        <v>148</v>
      </c>
      <c r="B174" s="26" t="s">
        <v>172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30" x14ac:dyDescent="0.25">
      <c r="A175" s="27">
        <v>149</v>
      </c>
      <c r="B175" s="26" t="s">
        <v>173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45" x14ac:dyDescent="0.25">
      <c r="A176" s="27">
        <v>150</v>
      </c>
      <c r="B176" s="26" t="s">
        <v>174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60" x14ac:dyDescent="0.25">
      <c r="A177" s="27">
        <v>151</v>
      </c>
      <c r="B177" s="26" t="s">
        <v>175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105" x14ac:dyDescent="0.25">
      <c r="A178" s="27">
        <v>152</v>
      </c>
      <c r="B178" s="26" t="s">
        <v>176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30" x14ac:dyDescent="0.25">
      <c r="A179" s="27">
        <v>153</v>
      </c>
      <c r="B179" s="26" t="s">
        <v>177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30" x14ac:dyDescent="0.25">
      <c r="A180" s="27">
        <v>154</v>
      </c>
      <c r="B180" s="26" t="s">
        <v>178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45" x14ac:dyDescent="0.25">
      <c r="A181" s="27">
        <v>155</v>
      </c>
      <c r="B181" s="26" t="s">
        <v>179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30" x14ac:dyDescent="0.25">
      <c r="A182" s="27">
        <v>156</v>
      </c>
      <c r="B182" s="26" t="s">
        <v>180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30" x14ac:dyDescent="0.25">
      <c r="A183" s="27">
        <v>157</v>
      </c>
      <c r="B183" s="26" t="s">
        <v>181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30" x14ac:dyDescent="0.25">
      <c r="A184" s="27">
        <v>158</v>
      </c>
      <c r="B184" s="26" t="s">
        <v>182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x14ac:dyDescent="0.25">
      <c r="A185" s="27">
        <v>159</v>
      </c>
      <c r="B185" s="23" t="s">
        <v>280</v>
      </c>
      <c r="C185" s="24" t="s">
        <v>80</v>
      </c>
      <c r="D185" s="25">
        <v>0.02</v>
      </c>
      <c r="E185" s="25" t="str">
        <f>IF(C185="[P]","",(IF(G185="ANO",D185,"")))</f>
        <v/>
      </c>
      <c r="F185" s="57" t="str">
        <f>IF(C185="[NP]","",(IF(G185="ANO","",1)))</f>
        <v/>
      </c>
      <c r="G185" s="38"/>
      <c r="H185" s="38"/>
    </row>
    <row r="186" spans="1:8" x14ac:dyDescent="0.25">
      <c r="A186" s="27"/>
      <c r="B186" s="50" t="s">
        <v>183</v>
      </c>
      <c r="C186" s="20"/>
      <c r="D186" s="21"/>
      <c r="E186" s="21" t="str">
        <f t="shared" ref="E186:E192" si="10">IF(C186="[P]","",(IF(G186="ANO",D186,"")))</f>
        <v/>
      </c>
      <c r="F186" s="22"/>
      <c r="G186" s="3"/>
      <c r="H186" s="3"/>
    </row>
    <row r="187" spans="1:8" ht="45" x14ac:dyDescent="0.25">
      <c r="A187" s="27">
        <v>160</v>
      </c>
      <c r="B187" s="26" t="s">
        <v>184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ref="F187:F192" si="11">IF(C187="[NP]","",(IF(G187="ANO","",1)))</f>
        <v/>
      </c>
      <c r="G187" s="3"/>
      <c r="H187" s="3"/>
    </row>
    <row r="188" spans="1:8" ht="45" x14ac:dyDescent="0.25">
      <c r="A188" s="27">
        <v>161</v>
      </c>
      <c r="B188" s="26" t="s">
        <v>185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30" x14ac:dyDescent="0.25">
      <c r="A189" s="27">
        <v>162</v>
      </c>
      <c r="B189" s="26" t="s">
        <v>186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60" x14ac:dyDescent="0.25">
      <c r="A190" s="27">
        <v>163</v>
      </c>
      <c r="B190" s="26" t="s">
        <v>187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30" x14ac:dyDescent="0.25">
      <c r="A191" s="27">
        <v>164</v>
      </c>
      <c r="B191" s="26" t="s">
        <v>294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45.75" thickBot="1" x14ac:dyDescent="0.3">
      <c r="A192" s="27">
        <v>165</v>
      </c>
      <c r="B192" s="26" t="s">
        <v>293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7" ht="15.75" thickBot="1" x14ac:dyDescent="0.3">
      <c r="A193" s="51" t="s">
        <v>188</v>
      </c>
      <c r="B193" s="52"/>
      <c r="C193" s="52"/>
      <c r="D193" s="53">
        <f>SUM(D13:D192)</f>
        <v>0.34</v>
      </c>
      <c r="E193" s="54" t="str">
        <f t="shared" si="8"/>
        <v/>
      </c>
      <c r="F193" s="54"/>
      <c r="G193" s="55"/>
    </row>
    <row r="194" spans="1:7" ht="5.25" customHeight="1" x14ac:dyDescent="0.25"/>
    <row r="195" spans="1:7" ht="15.75" thickBot="1" x14ac:dyDescent="0.3"/>
    <row r="196" spans="1:7" ht="15.75" thickBot="1" x14ac:dyDescent="0.3">
      <c r="A196" s="33"/>
      <c r="B196" s="4" t="s">
        <v>189</v>
      </c>
      <c r="F196" s="34"/>
    </row>
    <row r="197" spans="1:7" x14ac:dyDescent="0.25">
      <c r="A197" s="35" t="s">
        <v>44</v>
      </c>
    </row>
    <row r="198" spans="1:7" x14ac:dyDescent="0.25">
      <c r="A198" s="35" t="s">
        <v>45</v>
      </c>
    </row>
    <row r="199" spans="1:7" x14ac:dyDescent="0.25">
      <c r="B199" s="4" t="s">
        <v>281</v>
      </c>
    </row>
  </sheetData>
  <sheetProtection algorithmName="SHA-512" hashValue="jmPazN5db5hF/E0vAG+92lXvgb6w4uhlFfWTPHv4Jwnl13cD2EaCeeQvNTSz2YI/aI57kyssQtW4cvZ8W8QgtA==" saltValue="2LSC1carR34FoDWh46oiiA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3"/>
  <sheetViews>
    <sheetView topLeftCell="A127" zoomScale="110" zoomScaleNormal="110" workbookViewId="0">
      <selection activeCell="J135" sqref="J135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5703125" style="4" customWidth="1"/>
    <col min="9" max="16384" width="9.140625" style="4"/>
  </cols>
  <sheetData>
    <row r="1" spans="1:8" ht="29.25" thickBot="1" x14ac:dyDescent="0.3">
      <c r="A1" s="60" t="s">
        <v>282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284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40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41</v>
      </c>
      <c r="B54" s="26" t="s">
        <v>107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108</v>
      </c>
      <c r="C55" s="24"/>
      <c r="D55" s="25"/>
      <c r="E55" s="21"/>
      <c r="F55" s="22"/>
      <c r="G55" s="3"/>
      <c r="H55" s="3"/>
    </row>
    <row r="56" spans="1:8" ht="45" x14ac:dyDescent="0.25">
      <c r="A56" s="27">
        <v>42</v>
      </c>
      <c r="B56" s="26" t="s">
        <v>109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43</v>
      </c>
      <c r="B57" s="26" t="s">
        <v>110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44</v>
      </c>
      <c r="B58" s="26" t="s">
        <v>111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45</v>
      </c>
      <c r="B59" s="26" t="s">
        <v>112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46</v>
      </c>
      <c r="B60" s="26" t="s">
        <v>113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105" x14ac:dyDescent="0.25">
      <c r="A63" s="27">
        <v>49</v>
      </c>
      <c r="B63" s="26" t="s">
        <v>116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50</v>
      </c>
      <c r="B64" s="26" t="s">
        <v>117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118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52</v>
      </c>
      <c r="B66" s="26" t="s">
        <v>119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120</v>
      </c>
      <c r="C67" s="24"/>
      <c r="D67" s="25"/>
      <c r="E67" s="21"/>
      <c r="F67" s="22"/>
      <c r="G67" s="3"/>
      <c r="H67" s="3"/>
    </row>
    <row r="68" spans="1:8" ht="30" x14ac:dyDescent="0.25">
      <c r="A68" s="27">
        <v>53</v>
      </c>
      <c r="B68" s="26" t="s">
        <v>121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54</v>
      </c>
      <c r="B69" s="26" t="s">
        <v>122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5" customHeight="1" x14ac:dyDescent="0.25">
      <c r="A70" s="27">
        <v>55</v>
      </c>
      <c r="B70" s="26" t="s">
        <v>123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56</v>
      </c>
      <c r="B71" s="26" t="s">
        <v>124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125</v>
      </c>
      <c r="C72" s="24"/>
      <c r="D72" s="25"/>
      <c r="E72" s="21"/>
      <c r="F72" s="22"/>
      <c r="G72" s="3"/>
      <c r="H72" s="3"/>
    </row>
    <row r="73" spans="1:8" ht="45" x14ac:dyDescent="0.25">
      <c r="A73" s="27">
        <v>57</v>
      </c>
      <c r="B73" s="26" t="s">
        <v>126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58</v>
      </c>
      <c r="B74" s="26" t="s">
        <v>127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59</v>
      </c>
      <c r="B75" s="26" t="s">
        <v>128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60</v>
      </c>
      <c r="B76" s="26" t="s">
        <v>129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60" x14ac:dyDescent="0.25">
      <c r="A77" s="27">
        <v>61</v>
      </c>
      <c r="B77" s="26" t="s">
        <v>130</v>
      </c>
      <c r="C77" s="24" t="s">
        <v>13</v>
      </c>
      <c r="D77" s="25"/>
      <c r="E77" s="21" t="str">
        <f t="shared" ref="E77:E138" si="2">IF(C77="[P]","",(IF(G77="ANO",D77,"")))</f>
        <v/>
      </c>
      <c r="F77" s="22">
        <f t="shared" ref="F77:F129" si="3">IF(C77="[NP]","",(IF(G77="ANO","",1)))</f>
        <v>1</v>
      </c>
      <c r="G77" s="3"/>
      <c r="H77" s="3"/>
    </row>
    <row r="78" spans="1:8" ht="90" x14ac:dyDescent="0.25">
      <c r="A78" s="27">
        <v>62</v>
      </c>
      <c r="B78" s="26" t="s">
        <v>299</v>
      </c>
      <c r="C78" s="24" t="s">
        <v>13</v>
      </c>
      <c r="D78" s="25"/>
      <c r="E78" s="21" t="str">
        <f t="shared" si="2"/>
        <v/>
      </c>
      <c r="F78" s="22">
        <f t="shared" si="3"/>
        <v>1</v>
      </c>
      <c r="G78" s="3"/>
      <c r="H78" s="3"/>
    </row>
    <row r="79" spans="1:8" ht="30" x14ac:dyDescent="0.25">
      <c r="A79" s="27">
        <v>63</v>
      </c>
      <c r="B79" s="47" t="s">
        <v>131</v>
      </c>
      <c r="C79" s="48" t="s">
        <v>80</v>
      </c>
      <c r="D79" s="25"/>
      <c r="E79" s="21"/>
      <c r="F79" s="22" t="str">
        <f t="shared" si="3"/>
        <v/>
      </c>
      <c r="G79" s="3"/>
      <c r="H79" s="3"/>
    </row>
    <row r="80" spans="1:8" x14ac:dyDescent="0.25">
      <c r="A80" s="27">
        <v>64</v>
      </c>
      <c r="B80" s="49" t="s">
        <v>132</v>
      </c>
      <c r="C80" s="24" t="s">
        <v>80</v>
      </c>
      <c r="D80" s="25">
        <v>0.1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25">
      <c r="A81" s="27">
        <v>65</v>
      </c>
      <c r="B81" s="49" t="s">
        <v>133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25">
      <c r="A82" s="27">
        <v>66</v>
      </c>
      <c r="B82" s="49" t="s">
        <v>134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ht="30" x14ac:dyDescent="0.25">
      <c r="A83" s="27">
        <v>67</v>
      </c>
      <c r="B83" s="49" t="s">
        <v>135</v>
      </c>
      <c r="C83" s="24" t="s">
        <v>80</v>
      </c>
      <c r="D83" s="25">
        <v>0.01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25">
      <c r="A84" s="27">
        <v>68</v>
      </c>
      <c r="B84" s="49" t="s">
        <v>136</v>
      </c>
      <c r="C84" s="24" t="s">
        <v>80</v>
      </c>
      <c r="D84" s="25">
        <v>0.05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25">
      <c r="A85" s="27"/>
      <c r="B85" s="32" t="s">
        <v>137</v>
      </c>
      <c r="C85" s="25"/>
      <c r="D85" s="25"/>
      <c r="E85" s="21"/>
      <c r="F85" s="22"/>
      <c r="G85" s="3"/>
      <c r="H85" s="3"/>
    </row>
    <row r="86" spans="1:8" ht="75" x14ac:dyDescent="0.25">
      <c r="A86" s="27">
        <v>69</v>
      </c>
      <c r="B86" s="26" t="s">
        <v>138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60" x14ac:dyDescent="0.25">
      <c r="A87" s="27">
        <v>70</v>
      </c>
      <c r="B87" s="26" t="s">
        <v>139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5" x14ac:dyDescent="0.25">
      <c r="A88" s="27">
        <v>71</v>
      </c>
      <c r="B88" s="26" t="s">
        <v>140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45" x14ac:dyDescent="0.25">
      <c r="A89" s="27">
        <v>72</v>
      </c>
      <c r="B89" s="26" t="s">
        <v>141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45" x14ac:dyDescent="0.25">
      <c r="A90" s="27">
        <v>73</v>
      </c>
      <c r="B90" s="26" t="s">
        <v>142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240.6" customHeight="1" x14ac:dyDescent="0.25">
      <c r="A91" s="27">
        <v>74</v>
      </c>
      <c r="B91" s="26" t="s">
        <v>143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105" x14ac:dyDescent="0.25">
      <c r="A92" s="27">
        <v>75</v>
      </c>
      <c r="B92" s="26" t="s">
        <v>144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45" x14ac:dyDescent="0.25">
      <c r="A93" s="27">
        <v>76</v>
      </c>
      <c r="B93" s="26" t="s">
        <v>145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60" x14ac:dyDescent="0.25">
      <c r="A94" s="27">
        <v>77</v>
      </c>
      <c r="B94" s="26" t="s">
        <v>146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45" x14ac:dyDescent="0.25">
      <c r="A95" s="27">
        <v>78</v>
      </c>
      <c r="B95" s="26" t="s">
        <v>147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60" x14ac:dyDescent="0.25">
      <c r="A96" s="27">
        <v>79</v>
      </c>
      <c r="B96" s="26" t="s">
        <v>148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5" x14ac:dyDescent="0.25">
      <c r="A97" s="27">
        <v>80</v>
      </c>
      <c r="B97" s="26" t="s">
        <v>149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5" x14ac:dyDescent="0.25">
      <c r="A98" s="27">
        <v>81</v>
      </c>
      <c r="B98" s="26" t="s">
        <v>150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60" x14ac:dyDescent="0.25">
      <c r="A99" s="27">
        <v>82</v>
      </c>
      <c r="B99" s="26" t="s">
        <v>151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customHeight="1" x14ac:dyDescent="0.25">
      <c r="A100" s="27">
        <v>83</v>
      </c>
      <c r="B100" s="26" t="s">
        <v>152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60" x14ac:dyDescent="0.25">
      <c r="A101" s="27">
        <v>84</v>
      </c>
      <c r="B101" s="26" t="s">
        <v>240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60" x14ac:dyDescent="0.25">
      <c r="A102" s="27">
        <v>85</v>
      </c>
      <c r="B102" s="26" t="s">
        <v>154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30" x14ac:dyDescent="0.25">
      <c r="A103" s="27">
        <v>86</v>
      </c>
      <c r="B103" s="26" t="s">
        <v>155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x14ac:dyDescent="0.25">
      <c r="A104" s="27"/>
      <c r="B104" s="32" t="s">
        <v>156</v>
      </c>
      <c r="C104" s="24"/>
      <c r="D104" s="25"/>
      <c r="E104" s="21"/>
      <c r="F104" s="22"/>
      <c r="G104" s="3"/>
      <c r="H104" s="3"/>
    </row>
    <row r="105" spans="1:8" ht="105" x14ac:dyDescent="0.25">
      <c r="A105" s="27">
        <v>87</v>
      </c>
      <c r="B105" s="26" t="s">
        <v>157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75" x14ac:dyDescent="0.25">
      <c r="A106" s="27">
        <v>88</v>
      </c>
      <c r="B106" s="26" t="s">
        <v>158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135" x14ac:dyDescent="0.25">
      <c r="A107" s="27">
        <v>89</v>
      </c>
      <c r="B107" s="26" t="s">
        <v>159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x14ac:dyDescent="0.25">
      <c r="A108" s="27"/>
      <c r="B108" s="32" t="s">
        <v>160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90</v>
      </c>
      <c r="B109" s="26" t="s">
        <v>161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5" x14ac:dyDescent="0.25">
      <c r="A110" s="27">
        <v>91</v>
      </c>
      <c r="B110" s="26" t="s">
        <v>162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75" x14ac:dyDescent="0.25">
      <c r="A111" s="27">
        <v>92</v>
      </c>
      <c r="B111" s="26" t="s">
        <v>163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30" x14ac:dyDescent="0.25">
      <c r="A112" s="27">
        <v>93</v>
      </c>
      <c r="B112" s="26" t="s">
        <v>164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5" x14ac:dyDescent="0.25">
      <c r="A113" s="27">
        <v>94</v>
      </c>
      <c r="B113" s="26" t="s">
        <v>165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30" x14ac:dyDescent="0.25">
      <c r="A114" s="27">
        <v>95</v>
      </c>
      <c r="B114" s="26" t="s">
        <v>166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45" x14ac:dyDescent="0.25">
      <c r="A115" s="27">
        <v>96</v>
      </c>
      <c r="B115" s="26" t="s">
        <v>167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30" x14ac:dyDescent="0.25">
      <c r="A116" s="27">
        <v>97</v>
      </c>
      <c r="B116" s="26" t="s">
        <v>168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30" x14ac:dyDescent="0.25">
      <c r="A117" s="27">
        <v>98</v>
      </c>
      <c r="B117" s="26" t="s">
        <v>169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30" x14ac:dyDescent="0.25">
      <c r="A118" s="27"/>
      <c r="B118" s="32" t="s">
        <v>170</v>
      </c>
      <c r="C118" s="24"/>
      <c r="D118" s="25"/>
      <c r="E118" s="21"/>
      <c r="F118" s="22"/>
      <c r="G118" s="3"/>
      <c r="H118" s="3"/>
    </row>
    <row r="119" spans="1:8" ht="105" x14ac:dyDescent="0.25">
      <c r="A119" s="27">
        <v>99</v>
      </c>
      <c r="B119" s="26" t="s">
        <v>171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118.9" customHeight="1" x14ac:dyDescent="0.25">
      <c r="A120" s="27">
        <v>100</v>
      </c>
      <c r="B120" s="26" t="s">
        <v>172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30" x14ac:dyDescent="0.25">
      <c r="A121" s="27">
        <v>101</v>
      </c>
      <c r="B121" s="26" t="s">
        <v>173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45" x14ac:dyDescent="0.25">
      <c r="A122" s="27">
        <v>102</v>
      </c>
      <c r="B122" s="26" t="s">
        <v>174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60" x14ac:dyDescent="0.25">
      <c r="A123" s="27">
        <v>103</v>
      </c>
      <c r="B123" s="26" t="s">
        <v>175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120" x14ac:dyDescent="0.25">
      <c r="A124" s="27">
        <v>104</v>
      </c>
      <c r="B124" s="26" t="s">
        <v>176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30" x14ac:dyDescent="0.25">
      <c r="A125" s="27">
        <v>105</v>
      </c>
      <c r="B125" s="26" t="s">
        <v>177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30" x14ac:dyDescent="0.25">
      <c r="A126" s="27">
        <v>106</v>
      </c>
      <c r="B126" s="26" t="s">
        <v>178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45" x14ac:dyDescent="0.25">
      <c r="A127" s="27">
        <v>107</v>
      </c>
      <c r="B127" s="26" t="s">
        <v>179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30" x14ac:dyDescent="0.25">
      <c r="A128" s="27">
        <v>108</v>
      </c>
      <c r="B128" s="26" t="s">
        <v>180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30" x14ac:dyDescent="0.25">
      <c r="A129" s="27">
        <v>109</v>
      </c>
      <c r="B129" s="26" t="s">
        <v>181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30" x14ac:dyDescent="0.25">
      <c r="A130" s="27">
        <v>110</v>
      </c>
      <c r="B130" s="26" t="s">
        <v>182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25">
      <c r="A131" s="27"/>
      <c r="B131" s="50" t="s">
        <v>183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60" x14ac:dyDescent="0.25">
      <c r="A132" s="27">
        <v>111</v>
      </c>
      <c r="B132" s="26" t="s">
        <v>184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5" x14ac:dyDescent="0.25">
      <c r="A133" s="27">
        <v>112</v>
      </c>
      <c r="B133" s="26" t="s">
        <v>185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113</v>
      </c>
      <c r="B134" s="26" t="s">
        <v>186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75" x14ac:dyDescent="0.25">
      <c r="A135" s="27">
        <v>114</v>
      </c>
      <c r="B135" s="26" t="s">
        <v>187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45" x14ac:dyDescent="0.25">
      <c r="A136" s="27">
        <v>115</v>
      </c>
      <c r="B136" s="26" t="s">
        <v>294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60.75" thickBot="1" x14ac:dyDescent="0.3">
      <c r="A137" s="27">
        <v>116</v>
      </c>
      <c r="B137" s="26" t="s">
        <v>293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51" t="s">
        <v>188</v>
      </c>
      <c r="B138" s="52"/>
      <c r="C138" s="52"/>
      <c r="D138" s="53">
        <f>SUM(D13:D137)</f>
        <v>0.30000000000000004</v>
      </c>
      <c r="E138" s="54" t="str">
        <f t="shared" si="2"/>
        <v/>
      </c>
      <c r="F138" s="54"/>
      <c r="G138" s="55"/>
    </row>
    <row r="139" spans="1:8" ht="5.25" customHeight="1" x14ac:dyDescent="0.25"/>
    <row r="140" spans="1:8" ht="15.75" thickBot="1" x14ac:dyDescent="0.3"/>
    <row r="141" spans="1:8" ht="15.75" thickBot="1" x14ac:dyDescent="0.3">
      <c r="A141" s="33"/>
      <c r="B141" s="4" t="s">
        <v>189</v>
      </c>
      <c r="F141" s="34"/>
    </row>
    <row r="142" spans="1:8" x14ac:dyDescent="0.25">
      <c r="A142" s="35" t="s">
        <v>44</v>
      </c>
    </row>
    <row r="143" spans="1:8" x14ac:dyDescent="0.25">
      <c r="A143" s="35" t="s">
        <v>45</v>
      </c>
    </row>
  </sheetData>
  <sheetProtection algorithmName="SHA-512" hashValue="BxyoO1G8zN5GvRdASlBy0GwE3H0qxa1NvbSXljiCg4OYFX2pDNOmI8drqhsjl2yZFFoGF/teERY+0fKgSSQ+wA==" saltValue="C0022ApG1flPV3iz3ZYC0A==" spinCount="100000" sheet="1" objects="1" scenarios="1"/>
  <autoFilter ref="A11:G138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26EF1611-7D0F-41B1-8AA5-5D181D320F98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topLeftCell="A83" zoomScale="110" zoomScaleNormal="110" workbookViewId="0">
      <selection activeCell="M132" sqref="M132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" style="4" customWidth="1"/>
    <col min="9" max="16384" width="9.140625" style="4"/>
  </cols>
  <sheetData>
    <row r="1" spans="1:8" ht="29.25" thickBot="1" x14ac:dyDescent="0.3">
      <c r="A1" s="60" t="s">
        <v>282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192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193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194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195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196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197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198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199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200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201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202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25">
      <c r="A24" s="27">
        <v>11</v>
      </c>
      <c r="B24" s="26" t="s">
        <v>203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296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30" x14ac:dyDescent="0.25">
      <c r="A26" s="27">
        <v>13</v>
      </c>
      <c r="B26" s="26" t="s">
        <v>297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26" t="s">
        <v>205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206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207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208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210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211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212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213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214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215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216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217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218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219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220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221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222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223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224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225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226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26" t="s">
        <v>227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228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229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230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231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232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233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234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235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236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237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230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231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232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238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239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108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109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110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111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56</v>
      </c>
      <c r="B73" s="26" t="s">
        <v>116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119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120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121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122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123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124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125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126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127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128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137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138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139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5" customHeight="1" x14ac:dyDescent="0.25">
      <c r="A89" s="27">
        <v>69</v>
      </c>
      <c r="B89" s="26" t="s">
        <v>140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141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142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143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144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146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147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148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149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151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152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240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154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155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156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157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158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159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160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161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162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163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164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165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166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167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168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169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170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171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172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173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174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175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176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177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178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179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180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181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182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183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184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185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186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187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294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293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188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189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9DUNM/amp5u4H+vLaWSxRTaJ+iRMy7Hs/GMC7GMoz7YUtTJQ2ZFhIpuSneIG+9KCsKsHuvt8IZgYOQnzK6sF+w==" saltValue="Rla0aubCiLLppAY7LQ+UAA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74C221187DCC41B666284D45F90AE1" ma:contentTypeVersion="18" ma:contentTypeDescription="Vytvoří nový dokument" ma:contentTypeScope="" ma:versionID="88ff6d05368fcd18aede7b313ff8e18b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2bf790bef4ac54af7ce799272b644b93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0A848-F48C-42AE-AA1C-58492DEE1F8C}">
  <ds:schemaRefs>
    <ds:schemaRef ds:uri="http://www.w3.org/XML/1998/namespace"/>
    <ds:schemaRef ds:uri="78c32696-499d-451a-a863-6249c7b6b8a7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5d890990-4ef4-4f1d-a034-e31ae1b0e68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C0919A-20B7-4A9A-908C-FDD63B9E0164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Kabele, Roman</cp:lastModifiedBy>
  <cp:revision/>
  <dcterms:created xsi:type="dcterms:W3CDTF">2024-10-11T13:58:07Z</dcterms:created>
  <dcterms:modified xsi:type="dcterms:W3CDTF">2025-06-23T12:01:51Z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