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2E2138E3-24FB-4FFF-A63F-1ACD35830074}" xr6:coauthVersionLast="47" xr6:coauthVersionMax="47" xr10:uidLastSave="{00000000-0000-0000-0000-000000000000}"/>
  <bookViews>
    <workbookView xWindow="-120" yWindow="-16320" windowWidth="29040" windowHeight="1584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<sst xmlns="http://schemas.openxmlformats.org/spreadsheetml/2006/main" count="86" uniqueCount="37">
  <si>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</si>
  <si>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</si>
  <si>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</si>
  <si>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</si>
  <si>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</si>
  <si>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</si>
  <si>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</si>
  <si>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</si>
  <si>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</si>
  <si>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</si>
  <si>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</si>
  <si>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</si>
  <si>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</si>
  <si>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</si>
  <si>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</si>
  <si>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</si>
  <si>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</si>
  <si>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</si>
  <si>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</si>
  <si>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</si>
  <si>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</si>
  <si>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</si>
  <si>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</si>
  <si>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</si>
  <si>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</si>
  <si>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</si>
  <si>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</si>
  <si>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</si>
  <si>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</si>
  <si>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</si>
  <si>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</si>
  <si>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</si>
  <si>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</si>
  <si>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Katergorie 1 - Plánované stavby</t>
  </si>
  <si>
    <t>Kategorie 1 - Běžné opravy</t>
  </si>
  <si>
    <t>Kategorie 1 - SNK</t>
  </si>
  <si>
    <t>7 - Hodonín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</si>
</sst>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33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2229474.1950143999</v>
      </c>
      <c r="F9" s="23">
        <f>E9+(E9*$C$6)</f>
        <v>2229474.1950143999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3321403.372368</v>
      </c>
      <c r="F10" s="22">
        <f t="shared" ref="F10:F14" si="1">E10+(E10*$C$6)</f>
        <v>3321403.372368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3250128.6218880001</v>
      </c>
      <c r="F11" s="22">
        <f t="shared" si="1"/>
        <v>3250128.6218880001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116890.5907872</v>
      </c>
      <c r="F12" s="22">
        <f t="shared" si="1"/>
        <v>116890.5907872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1411240.059504</v>
      </c>
      <c r="F13" s="22">
        <f t="shared" si="1"/>
        <v>1411240.059504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671408.14952159999</v>
      </c>
      <c r="F14" s="22">
        <f t="shared" si="1"/>
        <v>671408.14952159999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1415516.5445327999</v>
      </c>
      <c r="F15" s="22">
        <f t="shared" ref="F15:F20" si="2">E15+(E15*$C$6)</f>
        <v>1415516.5445327999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337842.31727519998</v>
      </c>
      <c r="F16" s="22">
        <f t="shared" si="2"/>
        <v>337842.31727519998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571623.49884959986</v>
      </c>
      <c r="F17" s="22">
        <f t="shared" si="2"/>
        <v>571623.49884959986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890934.38099999994</v>
      </c>
      <c r="F18" s="22">
        <f t="shared" si="2"/>
        <v>890934.38099999994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39072.351891857237</v>
      </c>
      <c r="F19" s="22">
        <f t="shared" si="2"/>
        <v>39072.351891857237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14254950.095999999</v>
      </c>
      <c r="F20" s="57">
        <f t="shared" si="2"/>
        <v>14254950.095999999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Cu+fLwbTdKukjulBH9qim5L6zy1iWewus+1Dri66JStSLEgdAsrCk/f6CTnkyZ0FD7avEtklJOxBxT91nnFN1w==" saltValue="sr7vXJmApi0p5cbkbu8x7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34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277214.28121497604</v>
      </c>
      <c r="F9" s="23">
        <f>E9+(E9*$C$6)</f>
        <v>277214.28121497604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44658.144534528008</v>
      </c>
      <c r="F10" s="22">
        <f t="shared" ref="F10:F14" si="1">E10+(E10*$C$6)</f>
        <v>44658.144534528008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169079.41835366405</v>
      </c>
      <c r="F11" s="22">
        <f t="shared" si="1"/>
        <v>169079.41835366405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38155.089982464007</v>
      </c>
      <c r="F12" s="22">
        <f t="shared" si="1"/>
        <v>38155.089982464007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10071.102182400004</v>
      </c>
      <c r="F13" s="22">
        <f t="shared" si="1"/>
        <v>10071.102182400004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11269.130216047684</v>
      </c>
      <c r="F14" s="22">
        <f t="shared" si="1"/>
        <v>11269.130216047684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1150.9831065600004</v>
      </c>
      <c r="F15" s="22">
        <f t="shared" ref="F15:F20" si="2">E15+(E15*$C$6)</f>
        <v>1150.9831065600004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11106.986978304003</v>
      </c>
      <c r="F16" s="22">
        <f t="shared" si="2"/>
        <v>11106.986978304003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30.25495961969834</v>
      </c>
      <c r="F17" s="22">
        <f t="shared" si="2"/>
        <v>30.25495961969834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11164.536133632002</v>
      </c>
      <c r="F18" s="22">
        <f t="shared" si="2"/>
        <v>11164.536133632002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1611.3763491840002</v>
      </c>
      <c r="F19" s="22">
        <f t="shared" si="2"/>
        <v>1611.3763491840002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575491.55328000011</v>
      </c>
      <c r="F20" s="57">
        <f t="shared" si="2"/>
        <v>575491.55328000011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irVuP7s943RY/qFf3nHXMNYxRtH776fl+WBaMo4EP94SMmQi/B+OZtdOOepAPssUcS45uS4Pn/Tyy1KlmttNXA==" saltValue="1EROcM1HHQaipd3qDHC1v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4" sqref="E24"/>
    </sheetView>
  </sheetViews>
  <sheetFormatPr defaultColWidth="9.109375" defaultRowHeight="15.6" x14ac:dyDescent="0.3"/>
  <cols>
    <col min="1" max="1" width="5.44140625" style="36" customWidth="1"/>
    <col min="2" max="2" width="96.88671875" style="36" customWidth="1"/>
    <col min="3" max="3" width="17.21875" style="36" customWidth="1"/>
    <col min="4" max="4" width="23.6640625" style="36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36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811290.975761952</v>
      </c>
      <c r="F9" s="23">
        <f>E9+(E9*$C$6)</f>
        <v>811290.975761952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944304.96132292331</v>
      </c>
      <c r="F10" s="22">
        <f t="shared" ref="F10:F21" si="1">E10+(E10*$C$6)</f>
        <v>944304.96132292331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466963.99186298408</v>
      </c>
      <c r="F11" s="22">
        <f t="shared" si="1"/>
        <v>466963.99186298408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77355.65117730241</v>
      </c>
      <c r="F12" s="22">
        <f t="shared" si="1"/>
        <v>77355.65117730241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169805.08795017601</v>
      </c>
      <c r="F13" s="22">
        <f t="shared" si="1"/>
        <v>169805.08795017601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441493.22867045767</v>
      </c>
      <c r="F14" s="22">
        <f t="shared" si="1"/>
        <v>441493.22867045767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449983.48306796647</v>
      </c>
      <c r="F15" s="22">
        <f t="shared" si="1"/>
        <v>449983.48306796647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3424402.6069952166</v>
      </c>
      <c r="F16" s="22">
        <f t="shared" si="1"/>
        <v>3424402.6069952166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1669750.0315100641</v>
      </c>
      <c r="F17" s="22">
        <f t="shared" si="1"/>
        <v>1669750.0315100641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142447.60155820323</v>
      </c>
      <c r="F18" s="22">
        <f t="shared" si="1"/>
        <v>142447.60155820323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472624.16146132327</v>
      </c>
      <c r="F19" s="22">
        <f t="shared" si="1"/>
        <v>472624.16146132327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337723.45270090562</v>
      </c>
      <c r="F20" s="22">
        <f t="shared" si="1"/>
        <v>337723.45270090562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25470.763192526403</v>
      </c>
      <c r="F21" s="22">
        <f t="shared" si="1"/>
        <v>25470.763192526403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9433615.9972320013</v>
      </c>
      <c r="F22" s="65">
        <f>E22+(E22*$C$6)</f>
        <v>9433615.9972320013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6DEz5fAjh7tEEizo3RX+ND6z1zNrRleEuYIzYgrBoYTGkeZJFr/ZWLCnCfc1Wzeb9+VdzZ6zPPkxdMxVmAWrbg==" saltValue="9m81l8K+cTDgBvxU+JpDn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8" sqref="C8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14254950.095999999</v>
      </c>
      <c r="D8" s="55">
        <f>'Běžné opravy'!F20</f>
        <v>575491.55328000011</v>
      </c>
      <c r="E8" s="55">
        <f>SNK!F22</f>
        <v>9433615.9972320013</v>
      </c>
      <c r="F8" s="55">
        <f>SUM(C8:E8)</f>
        <v>24264057.646512002</v>
      </c>
      <c r="G8" s="56">
        <f>F8*2</f>
        <v>48528115.293024004</v>
      </c>
    </row>
    <row r="13" spans="2:8" x14ac:dyDescent="0.3">
      <c r="B13" s="37"/>
    </row>
  </sheetData>
  <sheetProtection algorithmName="SHA-512" hashValue="C/OlDERFmqrfgJuUesWIh5dbQP5pt86q+ajLz6253gFQeiD53skf/kB2bPPHtsvHN+i8uUxRsY4+S/JTjPwvrA==" saltValue="DOQmkwomVXkNi4ycaZMeZw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2022-12-14T09:40:22Z</dcterms:modified>
</cp:coreProperties>
</file>