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\Souteze\VS\7318B - E.GD - Univerzální monitory vč. dálkové komunikace\10. Zadávací dokumentace\"/>
    </mc:Choice>
  </mc:AlternateContent>
  <xr:revisionPtr revIDLastSave="0" documentId="13_ncr:1_{FD39FC6F-E7D4-4E42-A91E-125BD7B9A54B}" xr6:coauthVersionLast="47" xr6:coauthVersionMax="47" xr10:uidLastSave="{00000000-0000-0000-0000-000000000000}"/>
  <bookViews>
    <workbookView xWindow="0" yWindow="0" windowWidth="28800" windowHeight="15600" xr2:uid="{9A914749-7B69-4A2A-AB77-1663181A0A5A}"/>
  </bookViews>
  <sheets>
    <sheet name="4b Z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C24" i="3" s="1"/>
  <c r="F18" i="3"/>
  <c r="C23" i="3" s="1"/>
  <c r="E18" i="3"/>
  <c r="C22" i="3" s="1"/>
  <c r="D18" i="3"/>
  <c r="C21" i="3" s="1"/>
  <c r="D17" i="3"/>
  <c r="B21" i="3" s="1"/>
  <c r="G17" i="3"/>
  <c r="B24" i="3" s="1"/>
  <c r="F17" i="3"/>
  <c r="B23" i="3" s="1"/>
  <c r="E17" i="3"/>
  <c r="B22" i="3" s="1"/>
  <c r="C26" i="3" l="1"/>
  <c r="B26" i="3"/>
</calcChain>
</file>

<file path=xl/sharedStrings.xml><?xml version="1.0" encoding="utf-8"?>
<sst xmlns="http://schemas.openxmlformats.org/spreadsheetml/2006/main" count="28" uniqueCount="28">
  <si>
    <t>"Systém monitoringu elektrických veličin v distribučních trafostanicích" na NN straně distribučního transformátoru</t>
  </si>
  <si>
    <t xml:space="preserve">Část_4b_Struktura nabídkové ceny_Rozvoj Systému MDTS - Dílčí plnění </t>
  </si>
  <si>
    <t>Výpočet 1.E</t>
  </si>
  <si>
    <t>Hodinová sazba (stejná jako Doplňkové služby v Servisní smlouvě)</t>
  </si>
  <si>
    <t>Hodinová sazba</t>
  </si>
  <si>
    <t>počet hodin – Typová funkce 1 (kat.1)</t>
  </si>
  <si>
    <t>počet hodin – Typová funkce 2 (kat.2)</t>
  </si>
  <si>
    <t>počet hodin – Typová funkce 3 (kat.3)</t>
  </si>
  <si>
    <t>počet hodin – Typová funkce45 (kat.4)</t>
  </si>
  <si>
    <t>1.C.3.1 Projektový manager[Kč/hod]</t>
  </si>
  <si>
    <t>1.C.3.2 Servisní technik v pracovní době[Kč/hod]</t>
  </si>
  <si>
    <t>1.C.3.3 Servisní technik mimo pracovní dobu[Kč/hod]</t>
  </si>
  <si>
    <t>1.C.3.4 Analytik v pracovní době[Kč/hod]</t>
  </si>
  <si>
    <t>1.C.3.5 Analytik mimo pracovní dobu[Kč/hod]</t>
  </si>
  <si>
    <t>1.C.3.6 Programátor[Kč/hod]</t>
  </si>
  <si>
    <t>1.C.3.7 Technik provádějící testy, školitel [Kč/hod]</t>
  </si>
  <si>
    <t>Celkový počet hodin</t>
  </si>
  <si>
    <t xml:space="preserve">Cena Typová fukce </t>
  </si>
  <si>
    <t>počet hodin</t>
  </si>
  <si>
    <t>cena implementace</t>
  </si>
  <si>
    <t>cena 1.E.1 – Typová funkce 1</t>
  </si>
  <si>
    <t>cena 1.E.2 – Typová funkce 2</t>
  </si>
  <si>
    <t>cena 1.E.3 – Typová funkce 3</t>
  </si>
  <si>
    <t>cena 1.E.4 – Typová funkce 4</t>
  </si>
  <si>
    <t>cena 1.E.5 – Typová funkce 5</t>
  </si>
  <si>
    <t xml:space="preserve">1.E Celková cena za dodávku Rozvoje Systému MDTS </t>
  </si>
  <si>
    <t>* Červené hodnoty doplní Dodavatel</t>
  </si>
  <si>
    <t>** Příslušné hodnoty budou vloženy do přílohy 4a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</si>
</sst>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6"/>
      <color rgb="FF7030A0"/>
      <name val="Calibri"/>
      <family val="2"/>
      <charset val="238"/>
      <scheme val="minor"/>
    </font>
    <font>
      <i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6" fillId="0" borderId="1" xfId="0" applyFont="1" applyBorder="1"/>
    <xf numFmtId="0" fontId="6" fillId="0" borderId="7" xfId="0" applyFont="1" applyBorder="1"/>
    <xf numFmtId="0" fontId="0" fillId="0" borderId="8" xfId="0" applyBorder="1"/>
    <xf numFmtId="0" fontId="3" fillId="0" borderId="0" xfId="0" applyFont="1"/>
    <xf numFmtId="0" fontId="5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1" fillId="4" borderId="1" xfId="0" applyFont="1" applyFill="1" applyBorder="1"/>
    <xf numFmtId="0" fontId="1" fillId="4" borderId="7" xfId="0" applyFont="1" applyFill="1" applyBorder="1"/>
    <xf numFmtId="0" fontId="5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164" fontId="1" fillId="3" borderId="9" xfId="0" applyNumberFormat="1" applyFont="1" applyFill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3" xfId="0" applyFont="1" applyBorder="1"/>
    <xf numFmtId="0" fontId="0" fillId="3" borderId="4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5" borderId="0" xfId="0" applyFill="1"/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0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/>
    <xf numFmtId="164" fontId="9" fillId="6" borderId="1" xfId="0" applyNumberFormat="1" applyFont="1" applyFill="1" applyBorder="1" applyAlignment="1">
      <alignment horizontal="center"/>
    </xf>
    <xf numFmtId="164" fontId="8" fillId="6" borderId="2" xfId="0" applyNumberFormat="1" applyFont="1" applyFill="1" applyBorder="1" applyAlignment="1">
      <alignment horizontal="center"/>
    </xf>
    <xf numFmtId="0" fontId="9" fillId="6" borderId="8" xfId="0" applyFont="1" applyFill="1" applyBorder="1"/>
    <xf numFmtId="1" fontId="0" fillId="6" borderId="11" xfId="0" applyNumberFormat="1" applyFill="1" applyBorder="1" applyAlignment="1">
      <alignment horizontal="center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831D-2D9C-431E-A5F6-1EF674019BC1}">
  <sheetPr>
    <pageSetUpPr fitToPage="1"/>
  </sheetPr>
  <dimension ref="A1:H29"/>
  <sheetViews>
    <sheetView tabSelected="1" zoomScaleNormal="100" workbookViewId="0">
      <selection activeCell="A32" sqref="A32"/>
    </sheetView>
  </sheetViews>
  <sheetFormatPr defaultRowHeight="15" x14ac:dyDescent="0.25"/>
  <cols>
    <col min="1" max="1" width="75.28515625" customWidth="1"/>
    <col min="2" max="2" width="22" customWidth="1"/>
    <col min="3" max="3" width="34.140625" customWidth="1"/>
    <col min="4" max="4" width="33.140625" customWidth="1"/>
    <col min="5" max="5" width="36.140625" customWidth="1"/>
    <col min="6" max="8" width="19.85546875" customWidth="1"/>
  </cols>
  <sheetData>
    <row r="1" spans="1:7" ht="18.75" x14ac:dyDescent="0.25">
      <c r="A1" s="1" t="s">
        <v>0</v>
      </c>
    </row>
    <row r="3" spans="1:7" ht="18.75" x14ac:dyDescent="0.25">
      <c r="A3" s="1" t="s">
        <v>1</v>
      </c>
    </row>
    <row r="4" spans="1:7" x14ac:dyDescent="0.25">
      <c r="A4" s="2" t="s">
        <v>2</v>
      </c>
    </row>
    <row r="6" spans="1:7" x14ac:dyDescent="0.25">
      <c r="A6" s="2"/>
    </row>
    <row r="7" spans="1:7" ht="15.75" thickBot="1" x14ac:dyDescent="0.3">
      <c r="A7" s="2" t="s">
        <v>3</v>
      </c>
    </row>
    <row r="8" spans="1:7" ht="45" x14ac:dyDescent="0.25">
      <c r="A8" s="4"/>
      <c r="B8" s="33" t="s">
        <v>4</v>
      </c>
      <c r="C8" s="6"/>
      <c r="D8" s="28" t="s">
        <v>5</v>
      </c>
      <c r="E8" s="27" t="s">
        <v>6</v>
      </c>
      <c r="F8" s="27" t="s">
        <v>7</v>
      </c>
      <c r="G8" s="29" t="s">
        <v>8</v>
      </c>
    </row>
    <row r="9" spans="1:7" x14ac:dyDescent="0.25">
      <c r="A9" s="5" t="s">
        <v>9</v>
      </c>
      <c r="B9" s="31">
        <v>0</v>
      </c>
      <c r="C9" s="10"/>
      <c r="D9" s="20">
        <v>8</v>
      </c>
      <c r="E9" s="7">
        <v>32</v>
      </c>
      <c r="F9" s="7">
        <v>64</v>
      </c>
      <c r="G9" s="8">
        <v>100</v>
      </c>
    </row>
    <row r="10" spans="1:7" x14ac:dyDescent="0.25">
      <c r="A10" s="5" t="s">
        <v>10</v>
      </c>
      <c r="B10" s="31">
        <v>0</v>
      </c>
      <c r="C10" s="6"/>
      <c r="D10" s="20"/>
      <c r="E10" s="7"/>
      <c r="F10" s="7">
        <v>100</v>
      </c>
      <c r="G10" s="8">
        <v>200</v>
      </c>
    </row>
    <row r="11" spans="1:7" x14ac:dyDescent="0.25">
      <c r="A11" s="5" t="s">
        <v>11</v>
      </c>
      <c r="B11" s="31">
        <v>0</v>
      </c>
      <c r="C11" s="6"/>
      <c r="D11" s="20"/>
      <c r="E11" s="7"/>
      <c r="F11" s="7"/>
      <c r="G11" s="8"/>
    </row>
    <row r="12" spans="1:7" x14ac:dyDescent="0.25">
      <c r="A12" s="5" t="s">
        <v>12</v>
      </c>
      <c r="B12" s="31">
        <v>0</v>
      </c>
      <c r="C12" s="6"/>
      <c r="D12" s="20">
        <v>24</v>
      </c>
      <c r="E12" s="7">
        <v>74</v>
      </c>
      <c r="F12" s="7">
        <v>150</v>
      </c>
      <c r="G12" s="8">
        <v>200</v>
      </c>
    </row>
    <row r="13" spans="1:7" x14ac:dyDescent="0.25">
      <c r="A13" s="5" t="s">
        <v>13</v>
      </c>
      <c r="B13" s="31">
        <v>0</v>
      </c>
      <c r="C13" s="6"/>
      <c r="D13" s="20"/>
      <c r="E13" s="7"/>
      <c r="F13" s="7"/>
      <c r="G13" s="8"/>
    </row>
    <row r="14" spans="1:7" x14ac:dyDescent="0.25">
      <c r="A14" s="5" t="s">
        <v>14</v>
      </c>
      <c r="B14" s="31">
        <v>0</v>
      </c>
      <c r="C14" s="6"/>
      <c r="D14" s="20">
        <v>8</v>
      </c>
      <c r="E14" s="7">
        <v>74</v>
      </c>
      <c r="F14" s="7">
        <v>150</v>
      </c>
      <c r="G14" s="8">
        <v>200</v>
      </c>
    </row>
    <row r="15" spans="1:7" ht="15.75" thickBot="1" x14ac:dyDescent="0.3">
      <c r="A15" s="9" t="s">
        <v>15</v>
      </c>
      <c r="B15" s="32">
        <v>0</v>
      </c>
      <c r="C15" s="6"/>
      <c r="D15" s="21">
        <v>16</v>
      </c>
      <c r="E15" s="22">
        <v>74</v>
      </c>
      <c r="F15" s="22">
        <v>100</v>
      </c>
      <c r="G15" s="23">
        <v>100</v>
      </c>
    </row>
    <row r="16" spans="1:7" ht="15.75" thickBot="1" x14ac:dyDescent="0.3">
      <c r="A16" s="2"/>
    </row>
    <row r="17" spans="1:8" x14ac:dyDescent="0.25">
      <c r="A17" s="11" t="s">
        <v>16</v>
      </c>
      <c r="B17" s="12"/>
      <c r="C17" s="13"/>
      <c r="D17" s="14">
        <f>SUM(D9:D15)</f>
        <v>56</v>
      </c>
      <c r="E17" s="14">
        <f>SUM(E9:E15)</f>
        <v>254</v>
      </c>
      <c r="F17" s="14">
        <f>SUM(F9:F15)</f>
        <v>564</v>
      </c>
      <c r="G17" s="15">
        <f>SUM(G9:G15)</f>
        <v>800</v>
      </c>
    </row>
    <row r="18" spans="1:8" ht="15.75" thickBot="1" x14ac:dyDescent="0.3">
      <c r="A18" s="16" t="s">
        <v>17</v>
      </c>
      <c r="B18" s="17"/>
      <c r="C18" s="18"/>
      <c r="D18" s="19">
        <f>$B9*D9+$B10*D10+$B11*D11+$B12*D12+$B13*D13+$B14*D14+$B15*D15</f>
        <v>0</v>
      </c>
      <c r="E18" s="19">
        <f>$B9*E9+$B10*E10+$B11*E11+$B12*E12+$B13*E13+$B14*E14+$B15*E15</f>
        <v>0</v>
      </c>
      <c r="F18" s="19">
        <f>$B9*F9+$B10*F10+$B11*F11+$B12*F12+$B13*F13+$B14*F14+$B15*F15</f>
        <v>0</v>
      </c>
      <c r="G18" s="19">
        <f>$B9*G9+$B10*G10+$B11*G11+$B12*G12+$B13*G13+$B14*G14+$B15*G15</f>
        <v>0</v>
      </c>
    </row>
    <row r="19" spans="1:8" ht="15.75" thickBot="1" x14ac:dyDescent="0.3">
      <c r="A19" s="2"/>
      <c r="B19" s="3"/>
      <c r="C19" s="3"/>
      <c r="D19" s="3"/>
      <c r="E19" s="3"/>
      <c r="F19" s="3"/>
      <c r="G19" s="3"/>
      <c r="H19" s="3"/>
    </row>
    <row r="20" spans="1:8" x14ac:dyDescent="0.25">
      <c r="A20" s="24"/>
      <c r="B20" s="25" t="s">
        <v>18</v>
      </c>
      <c r="C20" s="25" t="s">
        <v>19</v>
      </c>
    </row>
    <row r="21" spans="1:8" x14ac:dyDescent="0.25">
      <c r="A21" s="35" t="s">
        <v>20</v>
      </c>
      <c r="B21" s="26">
        <f>D17</f>
        <v>56</v>
      </c>
      <c r="C21" s="36">
        <f>D18</f>
        <v>0</v>
      </c>
    </row>
    <row r="22" spans="1:8" x14ac:dyDescent="0.25">
      <c r="A22" s="35" t="s">
        <v>21</v>
      </c>
      <c r="B22" s="26">
        <f>E17</f>
        <v>254</v>
      </c>
      <c r="C22" s="36">
        <f>E18</f>
        <v>0</v>
      </c>
    </row>
    <row r="23" spans="1:8" x14ac:dyDescent="0.25">
      <c r="A23" s="35" t="s">
        <v>22</v>
      </c>
      <c r="B23" s="26">
        <f>F17</f>
        <v>564</v>
      </c>
      <c r="C23" s="36">
        <f>F18</f>
        <v>0</v>
      </c>
    </row>
    <row r="24" spans="1:8" ht="15.75" thickBot="1" x14ac:dyDescent="0.3">
      <c r="A24" s="35" t="s">
        <v>23</v>
      </c>
      <c r="B24" s="26">
        <f>G17</f>
        <v>800</v>
      </c>
      <c r="C24" s="36">
        <f>G18</f>
        <v>0</v>
      </c>
    </row>
    <row r="25" spans="1:8" ht="15.75" thickBot="1" x14ac:dyDescent="0.3">
      <c r="A25" s="35" t="s">
        <v>24</v>
      </c>
      <c r="B25" s="26">
        <v>0</v>
      </c>
      <c r="C25" s="34">
        <v>0</v>
      </c>
      <c r="E25" s="30"/>
    </row>
    <row r="26" spans="1:8" ht="21.75" thickBot="1" x14ac:dyDescent="0.4">
      <c r="A26" s="38" t="s">
        <v>25</v>
      </c>
      <c r="B26" s="39">
        <f>SUM(B21:B25)</f>
        <v>1674</v>
      </c>
      <c r="C26" s="37">
        <f>SUM(C21:C25)</f>
        <v>0</v>
      </c>
    </row>
    <row r="28" spans="1:8" x14ac:dyDescent="0.25">
      <c r="A28" s="40" t="s">
        <v>26</v>
      </c>
    </row>
    <row r="29" spans="1:8" x14ac:dyDescent="0.25">
      <c r="A29" s="40" t="s">
        <v>27</v>
      </c>
    </row>
  </sheetData>
  <sheetProtection algorithmName="SHA-512" hashValue="CYJtN/EsXT76cxL/rhRfriVdCO39Z4jzR7pm4vNmhgiONBDGwr++XUV4hHg65o0xjbVzmoHiuTRtywKllpgy8A==" saltValue="bfKxauWwqpQLZhtde6AOVQ==" spinCount="100000" sheet="1" objects="1" scenarios="1"/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90990-4ef4-4f1d-a034-e31ae1b0e682" xsi:nil="true"/>
    <lcf76f155ced4ddcb4097134ff3c332f xmlns="78c32696-499d-451a-a863-6249c7b6b8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4C221187DCC41B666284D45F90AE1" ma:contentTypeVersion="18" ma:contentTypeDescription="Create a new document." ma:contentTypeScope="" ma:versionID="fecd48e5aadf59962826d12e9c055674">
  <xsd:schema xmlns:xsd="http://www.w3.org/2001/XMLSchema" xmlns:xs="http://www.w3.org/2001/XMLSchema" xmlns:p="http://schemas.microsoft.com/office/2006/metadata/properties" xmlns:ns2="78c32696-499d-451a-a863-6249c7b6b8a7" xmlns:ns3="5d890990-4ef4-4f1d-a034-e31ae1b0e682" targetNamespace="http://schemas.microsoft.com/office/2006/metadata/properties" ma:root="true" ma:fieldsID="15d24e6c588d2dbcf1fcb41ef9a7c38f" ns2:_="" ns3:_="">
    <xsd:import namespace="78c32696-499d-451a-a863-6249c7b6b8a7"/>
    <xsd:import namespace="5d890990-4ef4-4f1d-a034-e31ae1b0e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32696-499d-451a-a863-6249c7b6b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990-4ef4-4f1d-a034-e31ae1b0e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f848a4f-0d10-4f7d-b953-8e12177c7a1b}" ma:internalName="TaxCatchAll" ma:showField="CatchAllData" ma:web="5d890990-4ef4-4f1d-a034-e31ae1b0e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1B174-599D-4C0A-9C11-0A3F9CB03FE2}">
  <ds:schemaRefs>
    <ds:schemaRef ds:uri="http://schemas.microsoft.com/office/2006/metadata/properties"/>
    <ds:schemaRef ds:uri="http://schemas.microsoft.com/office/infopath/2007/PartnerControls"/>
    <ds:schemaRef ds:uri="5d890990-4ef4-4f1d-a034-e31ae1b0e682"/>
    <ds:schemaRef ds:uri="78c32696-499d-451a-a863-6249c7b6b8a7"/>
  </ds:schemaRefs>
</ds:datastoreItem>
</file>

<file path=customXml/itemProps2.xml><?xml version="1.0" encoding="utf-8"?>
<ds:datastoreItem xmlns:ds="http://schemas.openxmlformats.org/officeDocument/2006/customXml" ds:itemID="{B5587D8D-DCE2-4176-B975-90100D2E4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32696-499d-451a-a863-6249c7b6b8a7"/>
    <ds:schemaRef ds:uri="5d890990-4ef4-4f1d-a034-e31ae1b0e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43F7B8-3DB2-4717-B28B-4B1D44E5CA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4b ZD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Janů, Josef</dc:creator>
  <cp:keywords/>
  <dc:description/>
  <cp:lastModifiedBy>Vrbka Boris</cp:lastModifiedBy>
  <cp:revision/>
  <dcterms:created xsi:type="dcterms:W3CDTF">2020-10-12T10:59:13Z</dcterms:created>
  <dcterms:modified xsi:type="dcterms:W3CDTF">2025-05-12T11:42:02Z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0x0101005E74C221187DCC41B666284D45F90AE1</vt:lpwstr>
  </property>
  <property fmtid="{D5CDD505-2E9C-101B-9397-08002B2CF9AE}" pid="3" name="MediaServiceImageTags">
    <vt:lpwstr/>
  </property>
</Properties>
</file>